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0" windowHeight="6580" activeTab="0"/>
  </bookViews>
  <sheets>
    <sheet name="SO LUONG DE TAI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  <sheet name="40000000" sheetId="6" state="very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>'[10]PNT-QUOT-#3'!#REF!</definedName>
    <definedName name="\d">'[7]??-BLDG'!#REF!</definedName>
    <definedName name="\e">'[7]??-BLDG'!#REF!</definedName>
    <definedName name="\f">'[7]??-BLDG'!#REF!</definedName>
    <definedName name="\g">'[7]??-BLDG'!#REF!</definedName>
    <definedName name="\h">'[7]??-BLDG'!#REF!</definedName>
    <definedName name="\i">'[7]??-BLDG'!#REF!</definedName>
    <definedName name="\j">'[7]??-BLDG'!#REF!</definedName>
    <definedName name="\k">'[7]??-BLDG'!#REF!</definedName>
    <definedName name="\l">'[7]??-BLDG'!#REF!</definedName>
    <definedName name="\m">'[7]??-BLDG'!#REF!</definedName>
    <definedName name="\n">'[7]??-BLDG'!#REF!</definedName>
    <definedName name="\o">'[7]??-BLDG'!#REF!</definedName>
    <definedName name="\z">'[10]COAT&amp;WRAP-QIOT-#3'!#REF!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'[10]PNT-QUOT-#3'!#REF!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'[22]MTO REV.2(ARMOR)'!#REF!</definedName>
    <definedName name="A65800">'[22]MTO REV.2(ARMOR)'!#REF!</definedName>
    <definedName name="A66000">'[22]MTO REV.2(ARMOR)'!#REF!</definedName>
    <definedName name="A67000">'[22]MTO REV.2(ARMOR)'!#REF!</definedName>
    <definedName name="A68000">'[22]MTO REV.2(ARMOR)'!#REF!</definedName>
    <definedName name="A70000">'[22]MTO REV.2(ARMOR)'!#REF!</definedName>
    <definedName name="A75000">'[22]MTO REV.2(ARMOR)'!#REF!</definedName>
    <definedName name="A85000">'[22]MTO REV.2(ARMOR)'!#REF!</definedName>
    <definedName name="AA">#REF!</definedName>
    <definedName name="AAA">'[16]MTL$-INTER'!#REF!</definedName>
    <definedName name="All_Item">#REF!</definedName>
    <definedName name="ALPIN">#N/A</definedName>
    <definedName name="ALPJYOU">#N/A</definedName>
    <definedName name="ALPTOI">#N/A</definedName>
    <definedName name="B">'[10]PNT-QUOT-#3'!#REF!</definedName>
    <definedName name="BB">#REF!</definedName>
    <definedName name="BOQ">#REF!</definedName>
    <definedName name="BVCISUMMARY">#REF!</definedName>
    <definedName name="CABLE2">'[21]MTO REV.0'!$A$1:$Q$570</definedName>
    <definedName name="cap">#REF!</definedName>
    <definedName name="cap0.7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L">#REF!</definedName>
    <definedName name="COAT">'[10]PNT-QUOT-#3'!#REF!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'[17]SILICATE'!#REF!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dn9697">#REF!</definedName>
    <definedName name="CURRENCY">#REF!</definedName>
    <definedName name="D_7101A_B">#REF!</definedName>
    <definedName name="dao1">'[3]CT Thang Mo'!$B$189:$H$189</definedName>
    <definedName name="dao2">'[3]CT Thang Mo'!$B$161:$H$161</definedName>
    <definedName name="daotd">'[3]CT Thang Mo'!$B$323:$H$323</definedName>
    <definedName name="dap">'[3]CT Thang Mo'!$B$39:$H$39</definedName>
    <definedName name="dap2">'[3]CT Thang Mo'!$B$162:$H$162</definedName>
    <definedName name="daptd">'[3]CT Thang Mo'!$B$324:$H$324</definedName>
    <definedName name="DataFilter">[18]!DataFilter</definedName>
    <definedName name="DataSort">[18]!DataSort</definedName>
    <definedName name="dau1">'[1]DS - TCKT54 -dau'!$A$6:$BF$30</definedName>
    <definedName name="day1">'[5]Chiet tinh dz22'!#REF!</definedName>
    <definedName name="day2">'[2]Chiet tinh dz35'!$H$3</definedName>
    <definedName name="dbu1">'[3]CT Thang Mo'!#REF!</definedName>
    <definedName name="dbu2">'[3]CT Thang Mo'!$B$93:$F$93</definedName>
    <definedName name="diem_qt">#REF!</definedName>
    <definedName name="dobt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'[17]SILICATE'!#REF!</definedName>
    <definedName name="FACTOR">#REF!</definedName>
    <definedName name="FP">'[10]COAT&amp;WRAP-QIOT-#3'!#REF!</definedName>
    <definedName name="GoBack">[18]!GoBack</definedName>
    <definedName name="GPT_GROUNDING_PT">'[15]NEW-PANEL'!#REF!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'[10]COAT&amp;WRAP-QIOT-#3'!#REF!</definedName>
    <definedName name="K">#REF!</definedName>
    <definedName name="kq_qt">#REF!</definedName>
    <definedName name="KVC">#REF!</definedName>
    <definedName name="L">#REF!</definedName>
    <definedName name="lap1">#REF!</definedName>
    <definedName name="lap2">#REF!</definedName>
    <definedName name="lapa">'[3]CT Thang Mo'!$B$350:$H$350</definedName>
    <definedName name="lapb">'[3]CT Thang Mo'!$B$370:$H$370</definedName>
    <definedName name="lapc">'[3]CT Thang Mo'!$B$390:$H$390</definedName>
    <definedName name="lopqt">#REF!</definedName>
    <definedName name="lVC">#REF!</definedName>
    <definedName name="MAJ_CON_EQP">#REF!</definedName>
    <definedName name="MAT">'[10]COAT&amp;WRAP-QIOT-#3'!#REF!</definedName>
    <definedName name="MF">'[10]COAT&amp;WRAP-QIOT-#3'!#REF!</definedName>
    <definedName name="MG_A">#REF!</definedName>
    <definedName name="NCcap0.7">#REF!</definedName>
    <definedName name="NCcap1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'[15]NEW-PANEL'!#REF!</definedName>
    <definedName name="P">'[10]PNT-QUOT-#3'!#REF!</definedName>
    <definedName name="PEJM">'[10]COAT&amp;WRAP-QIOT-#3'!#REF!</definedName>
    <definedName name="PF">'[10]PNT-QUOT-#3'!#REF!</definedName>
    <definedName name="PL_指示燈___P.B.___REST_P.B._壓扣開關">'[15]NEW-PANEL'!#REF!</definedName>
    <definedName name="PM">'[11]IBASE'!$AH$16:$AV$110</definedName>
    <definedName name="PRICE">#REF!</definedName>
    <definedName name="PRICE1">#REF!</definedName>
    <definedName name="Print_Area_MI">'[6]ESTI.'!$A$1:$U$52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'[10]COAT&amp;WRAP-QIOT-#3'!#REF!</definedName>
    <definedName name="sau">'[2]Chiet tinh dz35'!$H$4</definedName>
    <definedName name="SB">'[11]IBASE'!$AH$7:$AL$14</definedName>
    <definedName name="SCH">#REF!</definedName>
    <definedName name="SIZE">#REF!</definedName>
    <definedName name="SORT">#REF!</definedName>
    <definedName name="SORT_AREA">'[6]DI-ESTI'!$A$8:$R$489</definedName>
    <definedName name="SP">'[10]PNT-QUOT-#3'!#REF!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'[10]COAT&amp;WRAP-QIOT-#3'!#REF!</definedName>
    <definedName name="TITAN">#REF!</definedName>
    <definedName name="TPLRP">#REF!</definedName>
    <definedName name="TRADE2">#REF!</definedName>
    <definedName name="TRANSFORMER">'[15]NEW-PANEL'!#REF!</definedName>
    <definedName name="ttbt">#REF!</definedName>
    <definedName name="ttt">'[3]CT Thang Mo'!$B$309:$M$309</definedName>
    <definedName name="tttb">'[3]CT Thang Mo'!$B$431:$I$431</definedName>
    <definedName name="VARIINST">#REF!</definedName>
    <definedName name="VARIPURC">#REF!</definedName>
    <definedName name="vc1">'[3]CT Thang Mo'!$B$34:$H$34</definedName>
    <definedName name="vc2">'[3]CT Thang Mo'!$B$35:$H$35</definedName>
    <definedName name="vc3">'[3]CT Thang Mo'!$B$36:$H$36</definedName>
    <definedName name="vc3.">'[3]CT  PL'!$B$125:$H$125</definedName>
    <definedName name="vca">'[3]CT  PL'!$B$25:$H$25</definedName>
    <definedName name="vccot">#REF!</definedName>
    <definedName name="vccot.">'[3]CT  PL'!$B$8:$H$8</definedName>
    <definedName name="vcdbt">'[3]CT Thang Mo'!$B$220:$I$220</definedName>
    <definedName name="vcdc.">'[4]Chi tiet'!#REF!</definedName>
    <definedName name="vcdd">'[3]CT Thang Mo'!$B$182:$H$182</definedName>
    <definedName name="vcdt">'[3]CT Thang Mo'!$B$406:$I$406</definedName>
    <definedName name="vcdtb">'[3]CT Thang Mo'!$B$432:$I$432</definedName>
    <definedName name="vctb">#REF!</definedName>
    <definedName name="vctt">'[3]CT  PL'!$B$288:$H$288</definedName>
    <definedName name="Vlcap0.7">#REF!</definedName>
    <definedName name="VLcap1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<sst xmlns="http://schemas.openxmlformats.org/spreadsheetml/2006/main" count="270" uniqueCount="86">
  <si>
    <t>TRƯỜNG ĐẠI HỌC LẠC HỒNG</t>
  </si>
  <si>
    <t>Khóa</t>
  </si>
  <si>
    <t>KHOA</t>
  </si>
  <si>
    <t>Số lượng SV tham gia NCKH</t>
  </si>
  <si>
    <t>Số lượng đề tài BC cấp khoa</t>
  </si>
  <si>
    <t>Số lượng đề tài BC cấp trường</t>
  </si>
  <si>
    <t>Số lượng đạt giải</t>
  </si>
  <si>
    <t>Giải 1</t>
  </si>
  <si>
    <t>Giải 2</t>
  </si>
  <si>
    <t>Giải 3</t>
  </si>
  <si>
    <t>Giải KK</t>
  </si>
  <si>
    <t>TỔNG CỘNG</t>
  </si>
  <si>
    <t>Quản trị KTQT</t>
  </si>
  <si>
    <t>2003 NGÀY + ĐÊM</t>
  </si>
  <si>
    <t>2004 NGÀY + ĐÊM</t>
  </si>
  <si>
    <t>2005 NGÀY + ĐÊM</t>
  </si>
  <si>
    <t xml:space="preserve">Luu y: </t>
  </si>
  <si>
    <t>Số lượng SV tham gia NCKH la so luong da tru sinh vien khong nop bai, gia han dot sau</t>
  </si>
  <si>
    <t>Số lượng đề tài BC cấp khoa la so luong bao cao dat cap khoa (=so luong tham gia NCKH - vi pham ki luat - bao cao khong dat - bao cao cap truong)</t>
  </si>
  <si>
    <t>Tong - khong nop, gia han</t>
  </si>
  <si>
    <t>HD khoa = tong - vi pham ki luat - khong dac cach - bc cap truong</t>
  </si>
  <si>
    <t xml:space="preserve">tong = cap truong + cap khoa </t>
  </si>
  <si>
    <t>NGÀY</t>
  </si>
  <si>
    <t>ĐÊM</t>
  </si>
  <si>
    <t>2006 NGÀY + ĐÊM</t>
  </si>
  <si>
    <t>KHOA QT-KTQT</t>
  </si>
  <si>
    <t xml:space="preserve">2007 NGÀY </t>
  </si>
  <si>
    <t>2007 ĐÊM</t>
  </si>
  <si>
    <t>2008 NGÀY</t>
  </si>
  <si>
    <r>
      <t xml:space="preserve">9
</t>
    </r>
    <r>
      <rPr>
        <sz val="9"/>
        <rFont val="Arial"/>
        <family val="2"/>
      </rPr>
      <t>(1 đề tài không đạt)</t>
    </r>
  </si>
  <si>
    <t>SỐ LƯỢNG BÁO CÁO NCKH SINH VIÊN CỦA CÁC KHOA TỪ KHÓA 2003 ĐẾN KHÓA 2015</t>
  </si>
  <si>
    <t>2008 ĐÊM -19</t>
  </si>
  <si>
    <t>68 (1 đề tài không đạt)</t>
  </si>
  <si>
    <t>2009 NGÀY - 20</t>
  </si>
  <si>
    <t>2009 ĐÊM - 21</t>
  </si>
  <si>
    <t>2010 NGÀY - 22</t>
  </si>
  <si>
    <t>2010 ĐÊM - 23</t>
  </si>
  <si>
    <t>Số lượng BÀI BÁO BC cấp trường</t>
  </si>
  <si>
    <t>XẾP GIẢI BÀI BÁO</t>
  </si>
  <si>
    <t>Đạt cấp Trường</t>
  </si>
  <si>
    <t>BEST PAPER 1</t>
  </si>
  <si>
    <t>BEST PAPER 2</t>
  </si>
  <si>
    <t>BEST PAPER 3</t>
  </si>
  <si>
    <t>ĐẠT</t>
  </si>
  <si>
    <t>179 (21 đề tài không đạt)</t>
  </si>
  <si>
    <t>16 đề tài (21 sv)</t>
  </si>
  <si>
    <t>8 đề tài (10 sv)
Trong đó: 1 đề tài (2 sv không đạt)</t>
  </si>
  <si>
    <t>77 (4 đề tài không đạt)</t>
  </si>
  <si>
    <t>8 đề tài (15 sv)</t>
  </si>
  <si>
    <t>29 (2 đề tài không đạt)</t>
  </si>
  <si>
    <t>3 BÀI BÁO (5 sv)</t>
  </si>
  <si>
    <t xml:space="preserve"> </t>
  </si>
  <si>
    <t>2011 NGÀY - 24</t>
  </si>
  <si>
    <t>2011 ĐÊM - 25</t>
  </si>
  <si>
    <t>2012 NGÀY - 26</t>
  </si>
  <si>
    <t>2013 NGÀY - 28</t>
  </si>
  <si>
    <t>71
- SV NC NGOAI</t>
  </si>
  <si>
    <t>13 DE TAI</t>
  </si>
  <si>
    <t>18 
(14 đề tài)</t>
  </si>
  <si>
    <t>11 
(15 sv)</t>
  </si>
  <si>
    <t>4
(6 sv)</t>
  </si>
  <si>
    <t>37 
(25 đề tài)</t>
  </si>
  <si>
    <t>24
(36 sv)</t>
  </si>
  <si>
    <t>6
(9 sv)</t>
  </si>
  <si>
    <t>11 
(quyet dinh)</t>
  </si>
  <si>
    <t>31 (19 đề tài)</t>
  </si>
  <si>
    <t>29 (17 đề tài)</t>
  </si>
  <si>
    <t>4 bài báo (8 sv)</t>
  </si>
  <si>
    <t>2014 NGÀY - 30</t>
  </si>
  <si>
    <t>2015 NGÀY - 32</t>
  </si>
  <si>
    <t>41 (22 đề tài)</t>
  </si>
  <si>
    <t>41 (21 đề tài)</t>
  </si>
  <si>
    <t>5 bài báo (10 sv)</t>
  </si>
  <si>
    <t>22 (13 đề tài)</t>
  </si>
  <si>
    <t>21 (12 đề tài)</t>
  </si>
  <si>
    <t>3 bài báo (6 sv)</t>
  </si>
  <si>
    <t>80 (14 đề tài không đạt)</t>
  </si>
  <si>
    <t>2017 NGÀY - 34</t>
  </si>
  <si>
    <t>4 (4 đề tài)</t>
  </si>
  <si>
    <t>2 bài báo (2 sv)</t>
  </si>
  <si>
    <t>13 (10 đề tài)</t>
  </si>
  <si>
    <t>1 bài báo (1 sv)</t>
  </si>
  <si>
    <t>5 bài báo (6 sv)</t>
  </si>
  <si>
    <t>2019 NGÀY - 36</t>
  </si>
  <si>
    <t>2018 NGÀY - 35</t>
  </si>
  <si>
    <t>2016 NGÀY - 33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</si>
</sst>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dd/mm/yy"/>
    <numFmt numFmtId="183" formatCode="mmm\-yyyy"/>
    <numFmt numFmtId="184" formatCode="[$-409]dddd\,\ mmmm\ dd\,\ yyyy"/>
    <numFmt numFmtId="185" formatCode="dd/mm/yyyy;@"/>
    <numFmt numFmtId="186" formatCode="[$-809]dd\ mmmm\ yyyy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#,##0\ &quot;$&quot;_);\(#,##0\ &quot;$&quot;\)"/>
    <numFmt numFmtId="190" formatCode="#,##0;[Red]#,##0"/>
    <numFmt numFmtId="191" formatCode="&quot;\&quot;#,##0;[Red]&quot;\&quot;\-#,##0"/>
    <numFmt numFmtId="192" formatCode="&quot;\&quot;#,##0.00;[Red]&quot;\&quot;\-#,##0.00"/>
    <numFmt numFmtId="193" formatCode="_ &quot;\&quot;* #,##0.00_ ;_ &quot;\&quot;* &quot;\&quot;&quot;\&quot;&quot;\&quot;&quot;\&quot;&quot;\&quot;&quot;\&quot;&quot;\&quot;&quot;\&quot;&quot;\&quot;\-#,##0.00_ ;_ &quot;\&quot;* &quot;-&quot;??_ ;_ @_ "/>
    <numFmt numFmtId="194" formatCode="#,##0\ &quot;$&quot;_);[Red]\(#,##0\ &quot;$&quot;\)"/>
    <numFmt numFmtId="195" formatCode="&quot;$&quot;###,0&quot;.&quot;00_);[Red]\(&quot;$&quot;###,0&quot;.&quot;00\)"/>
    <numFmt numFmtId="196" formatCode="0.00;[Red]0.00"/>
    <numFmt numFmtId="197" formatCode="[$-409]dd\ mmmm\,\ yyyy"/>
    <numFmt numFmtId="198" formatCode="0.000"/>
  </numFmts>
  <fonts count="56">
    <font>
      <sz val="10"/>
      <name val="Arial"/>
      <family val="0"/>
    </font>
    <font>
      <sz val="13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2"/>
      <name val=".VnTime"/>
      <family val="0"/>
    </font>
    <font>
      <sz val="10"/>
      <name val="굴림체"/>
      <family val="3"/>
    </font>
    <font>
      <sz val="10"/>
      <name val=" "/>
      <family val="1"/>
    </font>
    <font>
      <sz val="8"/>
      <name val="VNI-Times"/>
      <family val="0"/>
    </font>
    <font>
      <sz val="10"/>
      <color indexed="8"/>
      <name val="Arial"/>
      <family val="0"/>
    </font>
    <font>
      <sz val="15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3" fillId="0" borderId="0" applyNumberFormat="0" applyFont="0" applyFill="0" applyAlignment="0">
      <protection/>
    </xf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8" fillId="0" borderId="0">
      <alignment vertical="center"/>
      <protection/>
    </xf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>
      <alignment/>
      <protection/>
    </xf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2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7" fillId="0" borderId="0" applyProtection="0">
      <alignment/>
    </xf>
    <xf numFmtId="177" fontId="18" fillId="0" borderId="0" applyFont="0" applyFill="0" applyBorder="0" applyAlignment="0" applyProtection="0"/>
    <xf numFmtId="40" fontId="19" fillId="0" borderId="0" applyFont="0" applyFill="0" applyBorder="0" applyAlignment="0" applyProtection="0"/>
    <xf numFmtId="187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188" fontId="18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68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0" fillId="0" borderId="0" xfId="89">
      <alignment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5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6" fillId="33" borderId="4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6" fillId="33" borderId="4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68" applyFont="1" applyAlignment="1">
      <alignment horizontal="center" vertical="center"/>
      <protection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illares [0]_Well Timing" xfId="62"/>
    <cellStyle name="Millares_Well Timing" xfId="63"/>
    <cellStyle name="Moneda [0]_Well Timing" xfId="64"/>
    <cellStyle name="Moneda_Well Timing" xfId="65"/>
    <cellStyle name="n" xfId="66"/>
    <cellStyle name="Neutral" xfId="67"/>
    <cellStyle name="Normal_Sheet1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99Q3647-ALL-CAS2" xfId="90"/>
    <cellStyle name="千分位[0]_Book1" xfId="91"/>
    <cellStyle name="千分位_99Q3647-ALL-CAS2" xfId="92"/>
    <cellStyle name="貨幣 [0]_Book1" xfId="93"/>
    <cellStyle name="貨幣[0]_BRE" xfId="94"/>
    <cellStyle name="貨幣_Book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ungcap\Program%20Files\Microsoft%20Office\Office\asd\TRUNGCAP\TTHN\THI_K3_5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quat\goi3\Form%20nop%20thau\PNT-P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Goi%202\TH5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Nhom%20GC\New%20Folder\My%20Documents\3533\98Q\3533\Q\98Q294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Nhom%20GC\New%20Folder\My%20Documents\3533\98Q\3533\Q\Book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Nhom%20GC\New%20Folder\My%20Documents\3533\96Q\96q2588\PANE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ungcap\DOCUMENT\DAUTHAU\Dungquat\GOI3\DUNGQUAT-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tnga\bb%20ban%20giao\LVTD\MSOffice\EXCEL\LUC\HY3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Nhom%20GC\New%20Folder\My%20Documents\3533\98Q\98Q30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Nhom%20GC\New%20Folder\My%20Documents\3533\99Q\99Q3657\99Q3299(REV.0)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ung%20Quat\Nhom%20GC\New%20Folder\My%20Documents\3533\99Q\99Q3657\99Q3299(REV.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tnga\bb%20ban%20giao\Phong%20Kinh%20Te\LUC\EXCEL\Th&#199;u\Du%20thau%20Y&#170;n%20Minh%20-%20H&#181;%20Gian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tnga\bb%20ban%20giao\Thang%20KT%202001\Ho%20so%20thau\Du%20thau%20Huu%20Lung%20-%20Lang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uyetnga\bb%20ban%20giao\LVTD\MSOffice\EXCEL\LUC\DT%20DZ%2022+TBA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rungcap\CS3408\Standard\RP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TCKT-rot"/>
      <sheetName val="DANHSACH54LANI"/>
      <sheetName val="phach_SBD_K54"/>
      <sheetName val="phach_diem_k54"/>
      <sheetName val="kq_k3_tc_DOT1"/>
      <sheetName val="kq_k3_tc_DOT1_bc"/>
      <sheetName val="DS - TCKT54 -dau"/>
      <sheetName val="ds_K03_tn_LANI"/>
      <sheetName val="03D_CANHAN_LANI"/>
      <sheetName val="khenthuong"/>
      <sheetName val="DS-TCKT_K3-rotI"/>
      <sheetName val="DS-TCKT_K3_dau_II"/>
      <sheetName val="D_k3(K54)"/>
      <sheetName val="ds_K03_tn_3"/>
      <sheetName val="Dth_K05_1,2"/>
      <sheetName val="05D_CANHAN_1,2"/>
      <sheetName val="khenthuongk5"/>
    </sheetNames>
    <sheetDataSet>
      <sheetData sheetId="6">
        <row r="6">
          <cell r="A6">
            <v>1</v>
          </cell>
          <cell r="B6" t="str">
            <v>Nguyeãn Vaên </v>
          </cell>
          <cell r="C6" t="str">
            <v>Bình</v>
          </cell>
          <cell r="D6">
            <v>27247</v>
          </cell>
          <cell r="E6" t="str">
            <v>Haø Taây</v>
          </cell>
          <cell r="F6">
            <v>7</v>
          </cell>
          <cell r="H6">
            <v>6</v>
          </cell>
          <cell r="J6">
            <v>5</v>
          </cell>
          <cell r="L6">
            <v>6</v>
          </cell>
          <cell r="N6">
            <v>7</v>
          </cell>
          <cell r="P6">
            <v>4</v>
          </cell>
          <cell r="Q6">
            <v>7</v>
          </cell>
          <cell r="R6">
            <v>7</v>
          </cell>
          <cell r="T6">
            <v>6</v>
          </cell>
          <cell r="V6">
            <v>9</v>
          </cell>
          <cell r="X6">
            <v>7</v>
          </cell>
          <cell r="Z6">
            <v>7</v>
          </cell>
          <cell r="AB6">
            <v>5</v>
          </cell>
          <cell r="AD6">
            <v>6</v>
          </cell>
          <cell r="AF6">
            <v>9</v>
          </cell>
          <cell r="AH6">
            <v>6</v>
          </cell>
          <cell r="AJ6">
            <v>6</v>
          </cell>
          <cell r="AL6">
            <v>6</v>
          </cell>
          <cell r="AN6">
            <v>8</v>
          </cell>
          <cell r="AP6">
            <v>5.5</v>
          </cell>
          <cell r="AR6">
            <v>5</v>
          </cell>
          <cell r="AT6">
            <v>7</v>
          </cell>
          <cell r="AV6">
            <v>5</v>
          </cell>
          <cell r="AX6">
            <v>6</v>
          </cell>
          <cell r="AZ6">
            <v>8</v>
          </cell>
          <cell r="BD6">
            <v>5</v>
          </cell>
          <cell r="BE6">
            <v>6.303370786516854</v>
          </cell>
          <cell r="BF6" t="str">
            <v>TB-Khaù</v>
          </cell>
        </row>
        <row r="7">
          <cell r="A7">
            <v>2</v>
          </cell>
          <cell r="B7" t="str">
            <v>Ñoã Thò Kim </v>
          </cell>
          <cell r="C7" t="str">
            <v>Dung</v>
          </cell>
          <cell r="D7">
            <v>29271</v>
          </cell>
          <cell r="E7" t="str">
            <v>Ñoàng Nai</v>
          </cell>
          <cell r="F7">
            <v>5</v>
          </cell>
          <cell r="H7">
            <v>7</v>
          </cell>
          <cell r="J7">
            <v>6</v>
          </cell>
          <cell r="L7">
            <v>6</v>
          </cell>
          <cell r="N7">
            <v>7</v>
          </cell>
          <cell r="P7">
            <v>6.5</v>
          </cell>
          <cell r="R7">
            <v>6</v>
          </cell>
          <cell r="T7">
            <v>7</v>
          </cell>
          <cell r="V7">
            <v>7</v>
          </cell>
          <cell r="X7">
            <v>5</v>
          </cell>
          <cell r="Z7">
            <v>6</v>
          </cell>
          <cell r="AB7">
            <v>5</v>
          </cell>
          <cell r="AD7">
            <v>7</v>
          </cell>
          <cell r="AF7">
            <v>7.5</v>
          </cell>
          <cell r="AH7">
            <v>5</v>
          </cell>
          <cell r="AJ7">
            <v>6</v>
          </cell>
          <cell r="AL7">
            <v>8</v>
          </cell>
          <cell r="AN7">
            <v>7</v>
          </cell>
          <cell r="AP7">
            <v>6</v>
          </cell>
          <cell r="AR7">
            <v>7</v>
          </cell>
          <cell r="AT7">
            <v>6</v>
          </cell>
          <cell r="AV7">
            <v>5</v>
          </cell>
          <cell r="AX7">
            <v>6</v>
          </cell>
          <cell r="AZ7">
            <v>8</v>
          </cell>
          <cell r="BD7">
            <v>5</v>
          </cell>
          <cell r="BE7">
            <v>6.151685393258427</v>
          </cell>
          <cell r="BF7" t="str">
            <v>TB-Khaù</v>
          </cell>
        </row>
        <row r="8">
          <cell r="A8">
            <v>3</v>
          </cell>
          <cell r="B8" t="str">
            <v>Phaïm Thò Höông </v>
          </cell>
          <cell r="C8" t="str">
            <v>Giang</v>
          </cell>
          <cell r="D8">
            <v>29452</v>
          </cell>
          <cell r="E8" t="str">
            <v>Ninh Bình</v>
          </cell>
          <cell r="F8">
            <v>5</v>
          </cell>
          <cell r="H8">
            <v>6</v>
          </cell>
          <cell r="J8">
            <v>5</v>
          </cell>
          <cell r="L8">
            <v>7</v>
          </cell>
          <cell r="N8">
            <v>5</v>
          </cell>
          <cell r="P8">
            <v>7</v>
          </cell>
          <cell r="R8">
            <v>8</v>
          </cell>
          <cell r="T8">
            <v>5</v>
          </cell>
          <cell r="V8">
            <v>5</v>
          </cell>
          <cell r="X8">
            <v>6</v>
          </cell>
          <cell r="Z8">
            <v>7</v>
          </cell>
          <cell r="AB8">
            <v>5</v>
          </cell>
          <cell r="AD8">
            <v>7</v>
          </cell>
          <cell r="AF8">
            <v>7</v>
          </cell>
          <cell r="AH8">
            <v>4</v>
          </cell>
          <cell r="AI8">
            <v>6</v>
          </cell>
          <cell r="AJ8">
            <v>6</v>
          </cell>
          <cell r="AL8">
            <v>5</v>
          </cell>
          <cell r="AN8">
            <v>7</v>
          </cell>
          <cell r="AP8">
            <v>4</v>
          </cell>
          <cell r="AQ8">
            <v>7</v>
          </cell>
          <cell r="AR8">
            <v>8</v>
          </cell>
          <cell r="AT8">
            <v>5.5</v>
          </cell>
          <cell r="AV8">
            <v>5</v>
          </cell>
          <cell r="AX8">
            <v>6</v>
          </cell>
          <cell r="AZ8">
            <v>8</v>
          </cell>
          <cell r="BD8">
            <v>5</v>
          </cell>
          <cell r="BE8">
            <v>6.022471910112359</v>
          </cell>
          <cell r="BF8" t="str">
            <v>TB-Khaù</v>
          </cell>
        </row>
        <row r="9">
          <cell r="A9">
            <v>4</v>
          </cell>
          <cell r="B9" t="str">
            <v>Buøi Höõu </v>
          </cell>
          <cell r="C9" t="str">
            <v>Haïnh</v>
          </cell>
          <cell r="D9">
            <v>25348</v>
          </cell>
          <cell r="E9" t="str">
            <v>Ñoàng Nai</v>
          </cell>
          <cell r="F9">
            <v>7</v>
          </cell>
          <cell r="H9">
            <v>9</v>
          </cell>
          <cell r="J9">
            <v>6</v>
          </cell>
          <cell r="L9">
            <v>6</v>
          </cell>
          <cell r="N9">
            <v>5</v>
          </cell>
          <cell r="P9">
            <v>5.5</v>
          </cell>
          <cell r="R9">
            <v>7</v>
          </cell>
          <cell r="T9">
            <v>5</v>
          </cell>
          <cell r="V9">
            <v>8</v>
          </cell>
          <cell r="X9">
            <v>5</v>
          </cell>
          <cell r="Z9">
            <v>5</v>
          </cell>
          <cell r="AB9">
            <v>4</v>
          </cell>
          <cell r="AC9">
            <v>5</v>
          </cell>
          <cell r="AD9">
            <v>3</v>
          </cell>
          <cell r="AE9">
            <v>5</v>
          </cell>
          <cell r="AF9">
            <v>8.5</v>
          </cell>
          <cell r="AH9">
            <v>5</v>
          </cell>
          <cell r="AJ9">
            <v>6</v>
          </cell>
          <cell r="AL9">
            <v>5</v>
          </cell>
          <cell r="AN9">
            <v>5</v>
          </cell>
          <cell r="AP9">
            <v>6.5</v>
          </cell>
          <cell r="AR9">
            <v>5</v>
          </cell>
          <cell r="AT9">
            <v>6.5</v>
          </cell>
          <cell r="AV9">
            <v>5</v>
          </cell>
          <cell r="AX9">
            <v>5</v>
          </cell>
          <cell r="AZ9">
            <v>5</v>
          </cell>
          <cell r="BD9">
            <v>5</v>
          </cell>
          <cell r="BE9">
            <v>5.668539325842697</v>
          </cell>
          <cell r="BF9" t="str">
            <v>Trungbình</v>
          </cell>
        </row>
        <row r="10">
          <cell r="A10">
            <v>5</v>
          </cell>
          <cell r="B10" t="str">
            <v>Nguyeãn Thò Ngoïc </v>
          </cell>
          <cell r="C10" t="str">
            <v>Haø</v>
          </cell>
          <cell r="D10">
            <v>29818</v>
          </cell>
          <cell r="E10" t="str">
            <v>Ninh Bình</v>
          </cell>
          <cell r="F10">
            <v>8</v>
          </cell>
          <cell r="H10">
            <v>8</v>
          </cell>
          <cell r="J10">
            <v>7</v>
          </cell>
          <cell r="L10">
            <v>7</v>
          </cell>
          <cell r="N10">
            <v>6</v>
          </cell>
          <cell r="P10">
            <v>7.5</v>
          </cell>
          <cell r="R10">
            <v>7</v>
          </cell>
          <cell r="T10">
            <v>5</v>
          </cell>
          <cell r="V10">
            <v>7</v>
          </cell>
          <cell r="X10">
            <v>5</v>
          </cell>
          <cell r="Z10">
            <v>8</v>
          </cell>
          <cell r="AB10">
            <v>5</v>
          </cell>
          <cell r="AD10">
            <v>6</v>
          </cell>
          <cell r="AF10">
            <v>9</v>
          </cell>
          <cell r="AH10">
            <v>6</v>
          </cell>
          <cell r="AJ10">
            <v>6</v>
          </cell>
          <cell r="AL10">
            <v>9</v>
          </cell>
          <cell r="AN10">
            <v>8</v>
          </cell>
          <cell r="AP10">
            <v>5</v>
          </cell>
          <cell r="AR10">
            <v>8</v>
          </cell>
          <cell r="AT10">
            <v>7.5</v>
          </cell>
          <cell r="AV10">
            <v>6</v>
          </cell>
          <cell r="AX10">
            <v>6</v>
          </cell>
          <cell r="AZ10">
            <v>7</v>
          </cell>
          <cell r="BD10">
            <v>6</v>
          </cell>
          <cell r="BE10">
            <v>6.702247191011236</v>
          </cell>
          <cell r="BF10" t="str">
            <v>TB-Khaù</v>
          </cell>
        </row>
        <row r="11">
          <cell r="A11">
            <v>6</v>
          </cell>
          <cell r="B11" t="str">
            <v>Nguyeãn Thò </v>
          </cell>
          <cell r="C11" t="str">
            <v>Hieàn</v>
          </cell>
          <cell r="D11">
            <v>29379</v>
          </cell>
          <cell r="E11" t="str">
            <v>Bình Thuaän</v>
          </cell>
          <cell r="F11">
            <v>7</v>
          </cell>
          <cell r="H11">
            <v>6</v>
          </cell>
          <cell r="J11">
            <v>7</v>
          </cell>
          <cell r="L11">
            <v>5.5</v>
          </cell>
          <cell r="N11">
            <v>5</v>
          </cell>
          <cell r="P11">
            <v>6.5</v>
          </cell>
          <cell r="R11">
            <v>6</v>
          </cell>
          <cell r="T11">
            <v>5</v>
          </cell>
          <cell r="V11">
            <v>5</v>
          </cell>
          <cell r="X11">
            <v>5</v>
          </cell>
          <cell r="Z11">
            <v>6</v>
          </cell>
          <cell r="AB11">
            <v>5</v>
          </cell>
          <cell r="AD11">
            <v>7</v>
          </cell>
          <cell r="AF11">
            <v>6</v>
          </cell>
          <cell r="AH11">
            <v>5</v>
          </cell>
          <cell r="AJ11">
            <v>6</v>
          </cell>
          <cell r="AL11">
            <v>9</v>
          </cell>
          <cell r="AN11">
            <v>7</v>
          </cell>
          <cell r="AP11">
            <v>5</v>
          </cell>
          <cell r="AR11">
            <v>9</v>
          </cell>
          <cell r="AT11">
            <v>5</v>
          </cell>
          <cell r="AV11">
            <v>5</v>
          </cell>
          <cell r="AX11">
            <v>6</v>
          </cell>
          <cell r="AZ11">
            <v>8</v>
          </cell>
          <cell r="BD11">
            <v>5.5</v>
          </cell>
          <cell r="BE11">
            <v>6.089887640449438</v>
          </cell>
          <cell r="BF11" t="str">
            <v>TB-Khaù</v>
          </cell>
        </row>
        <row r="12">
          <cell r="A12">
            <v>7</v>
          </cell>
          <cell r="B12" t="str">
            <v>Ngoâ Caåm </v>
          </cell>
          <cell r="C12" t="str">
            <v>Hoàng</v>
          </cell>
          <cell r="D12" t="str">
            <v>1976</v>
          </cell>
          <cell r="E12" t="str">
            <v>Bình Döông</v>
          </cell>
          <cell r="F12">
            <v>7</v>
          </cell>
          <cell r="H12">
            <v>8</v>
          </cell>
          <cell r="J12">
            <v>7</v>
          </cell>
          <cell r="L12">
            <v>7</v>
          </cell>
          <cell r="N12">
            <v>7</v>
          </cell>
          <cell r="P12">
            <v>6.5</v>
          </cell>
          <cell r="R12">
            <v>7</v>
          </cell>
          <cell r="T12">
            <v>7</v>
          </cell>
          <cell r="V12">
            <v>5</v>
          </cell>
          <cell r="X12">
            <v>6</v>
          </cell>
          <cell r="Z12">
            <v>5</v>
          </cell>
          <cell r="AB12">
            <v>5</v>
          </cell>
          <cell r="AD12">
            <v>6</v>
          </cell>
          <cell r="AF12">
            <v>9</v>
          </cell>
          <cell r="AH12">
            <v>6</v>
          </cell>
          <cell r="AJ12">
            <v>6</v>
          </cell>
          <cell r="AL12">
            <v>9</v>
          </cell>
          <cell r="AN12">
            <v>7</v>
          </cell>
          <cell r="AP12">
            <v>7</v>
          </cell>
          <cell r="AR12">
            <v>7</v>
          </cell>
          <cell r="AT12">
            <v>6</v>
          </cell>
          <cell r="AV12">
            <v>5</v>
          </cell>
          <cell r="AX12">
            <v>6</v>
          </cell>
          <cell r="AZ12">
            <v>7</v>
          </cell>
          <cell r="BD12">
            <v>5</v>
          </cell>
          <cell r="BE12">
            <v>6.308988764044944</v>
          </cell>
          <cell r="BF12" t="str">
            <v>TB-Khaù</v>
          </cell>
        </row>
        <row r="13">
          <cell r="A13">
            <v>8</v>
          </cell>
          <cell r="B13" t="str">
            <v>Nguyeãn Ngoïc Thieân </v>
          </cell>
          <cell r="C13" t="str">
            <v>Höông</v>
          </cell>
          <cell r="D13">
            <v>29887</v>
          </cell>
          <cell r="E13" t="str">
            <v>Ñoàng Nai</v>
          </cell>
          <cell r="F13">
            <v>5</v>
          </cell>
          <cell r="H13">
            <v>7</v>
          </cell>
          <cell r="J13">
            <v>7</v>
          </cell>
          <cell r="L13">
            <v>5.5</v>
          </cell>
          <cell r="N13">
            <v>7</v>
          </cell>
          <cell r="P13">
            <v>5</v>
          </cell>
          <cell r="R13">
            <v>7</v>
          </cell>
          <cell r="T13">
            <v>5</v>
          </cell>
          <cell r="V13">
            <v>6</v>
          </cell>
          <cell r="X13">
            <v>4</v>
          </cell>
          <cell r="Y13">
            <v>8</v>
          </cell>
          <cell r="Z13">
            <v>5</v>
          </cell>
          <cell r="AB13">
            <v>5</v>
          </cell>
          <cell r="AD13">
            <v>6</v>
          </cell>
          <cell r="AF13">
            <v>8</v>
          </cell>
          <cell r="AH13">
            <v>5</v>
          </cell>
          <cell r="AJ13">
            <v>6</v>
          </cell>
          <cell r="AL13">
            <v>8</v>
          </cell>
          <cell r="AN13">
            <v>8</v>
          </cell>
          <cell r="AP13">
            <v>5</v>
          </cell>
          <cell r="AR13">
            <v>8</v>
          </cell>
          <cell r="AT13">
            <v>6</v>
          </cell>
          <cell r="AV13">
            <v>5</v>
          </cell>
          <cell r="AX13">
            <v>7</v>
          </cell>
          <cell r="AZ13">
            <v>6</v>
          </cell>
          <cell r="BD13">
            <v>5</v>
          </cell>
          <cell r="BE13">
            <v>6.061797752808989</v>
          </cell>
          <cell r="BF13" t="str">
            <v>TB-Khaù</v>
          </cell>
        </row>
        <row r="14">
          <cell r="A14">
            <v>9</v>
          </cell>
          <cell r="B14" t="str">
            <v>Phaïm Ñöùc </v>
          </cell>
          <cell r="C14" t="str">
            <v>Laân</v>
          </cell>
          <cell r="D14">
            <v>19423</v>
          </cell>
          <cell r="E14" t="str">
            <v>Ñoàng Nai</v>
          </cell>
          <cell r="F14">
            <v>8</v>
          </cell>
          <cell r="H14">
            <v>8</v>
          </cell>
          <cell r="J14">
            <v>8</v>
          </cell>
          <cell r="L14">
            <v>7</v>
          </cell>
          <cell r="N14">
            <v>8</v>
          </cell>
          <cell r="P14">
            <v>4.5</v>
          </cell>
          <cell r="Q14">
            <v>6</v>
          </cell>
          <cell r="R14">
            <v>7</v>
          </cell>
          <cell r="T14">
            <v>6</v>
          </cell>
          <cell r="V14">
            <v>8</v>
          </cell>
          <cell r="X14">
            <v>6</v>
          </cell>
          <cell r="Z14">
            <v>5</v>
          </cell>
          <cell r="AB14">
            <v>5</v>
          </cell>
          <cell r="AD14">
            <v>6</v>
          </cell>
          <cell r="AF14">
            <v>9</v>
          </cell>
          <cell r="AH14">
            <v>6</v>
          </cell>
          <cell r="AJ14">
            <v>6</v>
          </cell>
          <cell r="AL14">
            <v>6</v>
          </cell>
          <cell r="AN14">
            <v>8</v>
          </cell>
          <cell r="AP14">
            <v>6</v>
          </cell>
          <cell r="AR14">
            <v>9</v>
          </cell>
          <cell r="AT14">
            <v>6</v>
          </cell>
          <cell r="AV14">
            <v>5</v>
          </cell>
          <cell r="AX14">
            <v>7</v>
          </cell>
          <cell r="AZ14">
            <v>7</v>
          </cell>
          <cell r="BD14">
            <v>5</v>
          </cell>
          <cell r="BE14">
            <v>6.47191011235955</v>
          </cell>
          <cell r="BF14" t="str">
            <v>TB-Khaù</v>
          </cell>
        </row>
        <row r="15">
          <cell r="A15">
            <v>10</v>
          </cell>
          <cell r="B15" t="str">
            <v>Nguyeãn Thò Kim</v>
          </cell>
          <cell r="C15" t="str">
            <v>Lieân</v>
          </cell>
          <cell r="D15">
            <v>29431</v>
          </cell>
          <cell r="E15" t="str">
            <v>Nam Ñònh</v>
          </cell>
          <cell r="F15">
            <v>7</v>
          </cell>
          <cell r="H15">
            <v>7</v>
          </cell>
          <cell r="J15">
            <v>6</v>
          </cell>
          <cell r="L15">
            <v>6</v>
          </cell>
          <cell r="N15">
            <v>7</v>
          </cell>
          <cell r="P15">
            <v>5.5</v>
          </cell>
          <cell r="R15">
            <v>7</v>
          </cell>
          <cell r="T15">
            <v>6</v>
          </cell>
          <cell r="V15">
            <v>6</v>
          </cell>
          <cell r="X15">
            <v>5</v>
          </cell>
          <cell r="Z15">
            <v>5</v>
          </cell>
          <cell r="AB15">
            <v>6</v>
          </cell>
          <cell r="AD15">
            <v>7</v>
          </cell>
          <cell r="AF15">
            <v>7</v>
          </cell>
          <cell r="AH15">
            <v>6</v>
          </cell>
          <cell r="AJ15">
            <v>6</v>
          </cell>
          <cell r="AL15">
            <v>6</v>
          </cell>
          <cell r="AN15">
            <v>7</v>
          </cell>
          <cell r="AP15">
            <v>4</v>
          </cell>
          <cell r="AQ15">
            <v>6.5</v>
          </cell>
          <cell r="AR15">
            <v>8</v>
          </cell>
          <cell r="AT15">
            <v>7</v>
          </cell>
          <cell r="AV15">
            <v>5</v>
          </cell>
          <cell r="AX15">
            <v>6</v>
          </cell>
          <cell r="AZ15">
            <v>7</v>
          </cell>
          <cell r="BD15">
            <v>5</v>
          </cell>
          <cell r="BE15">
            <v>6.129213483146067</v>
          </cell>
          <cell r="BF15" t="str">
            <v>TB-Khaù</v>
          </cell>
        </row>
        <row r="16">
          <cell r="A16">
            <v>11</v>
          </cell>
          <cell r="B16" t="str">
            <v>Löu Ngoïc </v>
          </cell>
          <cell r="C16" t="str">
            <v>Linh</v>
          </cell>
          <cell r="D16">
            <v>27606</v>
          </cell>
          <cell r="E16" t="str">
            <v>Ñoàng Nai</v>
          </cell>
          <cell r="F16">
            <v>7</v>
          </cell>
          <cell r="H16">
            <v>8</v>
          </cell>
          <cell r="J16">
            <v>6</v>
          </cell>
          <cell r="L16">
            <v>5</v>
          </cell>
          <cell r="N16">
            <v>7</v>
          </cell>
          <cell r="P16">
            <v>6</v>
          </cell>
          <cell r="R16">
            <v>5</v>
          </cell>
          <cell r="T16">
            <v>5</v>
          </cell>
          <cell r="V16">
            <v>4</v>
          </cell>
          <cell r="W16">
            <v>8</v>
          </cell>
          <cell r="X16">
            <v>5</v>
          </cell>
          <cell r="Z16">
            <v>5</v>
          </cell>
          <cell r="AB16">
            <v>5</v>
          </cell>
          <cell r="AD16">
            <v>5</v>
          </cell>
          <cell r="AF16">
            <v>8.5</v>
          </cell>
          <cell r="AH16">
            <v>5</v>
          </cell>
          <cell r="AJ16">
            <v>6</v>
          </cell>
          <cell r="AL16">
            <v>7</v>
          </cell>
          <cell r="AN16">
            <v>7</v>
          </cell>
          <cell r="AP16">
            <v>4</v>
          </cell>
          <cell r="AQ16">
            <v>6</v>
          </cell>
          <cell r="AR16">
            <v>5</v>
          </cell>
          <cell r="AT16">
            <v>8</v>
          </cell>
          <cell r="AV16">
            <v>5</v>
          </cell>
          <cell r="AX16">
            <v>7</v>
          </cell>
          <cell r="AZ16">
            <v>5</v>
          </cell>
          <cell r="BD16">
            <v>5</v>
          </cell>
          <cell r="BE16">
            <v>5.865168539325842</v>
          </cell>
          <cell r="BF16" t="str">
            <v>Trungbình</v>
          </cell>
        </row>
        <row r="17">
          <cell r="A17">
            <v>12</v>
          </cell>
          <cell r="B17" t="str">
            <v>Nguyeãn Thò Caåm</v>
          </cell>
          <cell r="C17" t="str">
            <v>Linh</v>
          </cell>
          <cell r="D17">
            <v>27977</v>
          </cell>
          <cell r="E17" t="str">
            <v>Ñoàng Nai</v>
          </cell>
          <cell r="F17">
            <v>7</v>
          </cell>
          <cell r="H17">
            <v>4</v>
          </cell>
          <cell r="I17">
            <v>5</v>
          </cell>
          <cell r="J17">
            <v>7</v>
          </cell>
          <cell r="L17">
            <v>5.5</v>
          </cell>
          <cell r="N17">
            <v>5</v>
          </cell>
          <cell r="P17">
            <v>5.5</v>
          </cell>
          <cell r="R17">
            <v>7</v>
          </cell>
          <cell r="T17">
            <v>5</v>
          </cell>
          <cell r="V17">
            <v>4</v>
          </cell>
          <cell r="W17">
            <v>8</v>
          </cell>
          <cell r="X17">
            <v>5</v>
          </cell>
          <cell r="Z17">
            <v>6</v>
          </cell>
          <cell r="AB17">
            <v>5</v>
          </cell>
          <cell r="AD17">
            <v>6</v>
          </cell>
          <cell r="AF17">
            <v>8</v>
          </cell>
          <cell r="AH17">
            <v>4</v>
          </cell>
          <cell r="AI17">
            <v>6</v>
          </cell>
          <cell r="AJ17">
            <v>6</v>
          </cell>
          <cell r="AL17">
            <v>8</v>
          </cell>
          <cell r="AN17">
            <v>7</v>
          </cell>
          <cell r="AP17">
            <v>4</v>
          </cell>
          <cell r="AQ17">
            <v>5.5</v>
          </cell>
          <cell r="AR17">
            <v>7</v>
          </cell>
          <cell r="AT17">
            <v>5.5</v>
          </cell>
          <cell r="AV17">
            <v>5</v>
          </cell>
          <cell r="AX17">
            <v>6</v>
          </cell>
          <cell r="AZ17">
            <v>5</v>
          </cell>
          <cell r="BD17">
            <v>5</v>
          </cell>
          <cell r="BE17">
            <v>5.955056179775281</v>
          </cell>
          <cell r="BF17" t="str">
            <v>Trungbình</v>
          </cell>
        </row>
        <row r="18">
          <cell r="A18">
            <v>13</v>
          </cell>
          <cell r="B18" t="str">
            <v>Leâ Minh </v>
          </cell>
          <cell r="C18" t="str">
            <v>Loan</v>
          </cell>
          <cell r="D18">
            <v>25649</v>
          </cell>
          <cell r="E18" t="str">
            <v>Haø Noäi</v>
          </cell>
          <cell r="F18">
            <v>6</v>
          </cell>
          <cell r="H18">
            <v>6</v>
          </cell>
          <cell r="J18">
            <v>8</v>
          </cell>
          <cell r="L18">
            <v>7.5</v>
          </cell>
          <cell r="N18">
            <v>7</v>
          </cell>
          <cell r="P18">
            <v>7.5</v>
          </cell>
          <cell r="R18">
            <v>8</v>
          </cell>
          <cell r="T18">
            <v>6</v>
          </cell>
          <cell r="V18">
            <v>8</v>
          </cell>
          <cell r="X18">
            <v>9</v>
          </cell>
          <cell r="Z18">
            <v>8</v>
          </cell>
          <cell r="AB18">
            <v>8</v>
          </cell>
          <cell r="AD18">
            <v>7</v>
          </cell>
          <cell r="AF18">
            <v>9</v>
          </cell>
          <cell r="AH18">
            <v>6</v>
          </cell>
          <cell r="AJ18">
            <v>6</v>
          </cell>
          <cell r="AL18">
            <v>8</v>
          </cell>
          <cell r="AN18">
            <v>9</v>
          </cell>
          <cell r="AP18">
            <v>8</v>
          </cell>
          <cell r="AR18">
            <v>8</v>
          </cell>
          <cell r="AT18">
            <v>9</v>
          </cell>
          <cell r="AV18">
            <v>6</v>
          </cell>
          <cell r="AX18">
            <v>6</v>
          </cell>
          <cell r="AZ18">
            <v>9</v>
          </cell>
          <cell r="BD18">
            <v>6.5</v>
          </cell>
          <cell r="BE18">
            <v>7.382022471910112</v>
          </cell>
          <cell r="BF18" t="str">
            <v>Khaù</v>
          </cell>
        </row>
        <row r="19">
          <cell r="A19">
            <v>14</v>
          </cell>
          <cell r="B19" t="str">
            <v>Leâ Thò </v>
          </cell>
          <cell r="C19" t="str">
            <v>Loan</v>
          </cell>
          <cell r="D19">
            <v>26560</v>
          </cell>
          <cell r="E19" t="str">
            <v>Hoaøng Lieân Sôn</v>
          </cell>
          <cell r="F19">
            <v>7</v>
          </cell>
          <cell r="H19">
            <v>6</v>
          </cell>
          <cell r="J19">
            <v>8</v>
          </cell>
          <cell r="L19">
            <v>7</v>
          </cell>
          <cell r="N19">
            <v>8</v>
          </cell>
          <cell r="P19">
            <v>6.5</v>
          </cell>
          <cell r="R19">
            <v>6</v>
          </cell>
          <cell r="T19">
            <v>6</v>
          </cell>
          <cell r="V19">
            <v>7</v>
          </cell>
          <cell r="X19">
            <v>5</v>
          </cell>
          <cell r="Z19">
            <v>6</v>
          </cell>
          <cell r="AB19">
            <v>6</v>
          </cell>
          <cell r="AD19">
            <v>6</v>
          </cell>
          <cell r="AF19">
            <v>8</v>
          </cell>
          <cell r="AH19">
            <v>6</v>
          </cell>
          <cell r="AJ19">
            <v>7</v>
          </cell>
          <cell r="AL19">
            <v>7</v>
          </cell>
          <cell r="AN19">
            <v>7</v>
          </cell>
          <cell r="AP19">
            <v>7</v>
          </cell>
          <cell r="AR19">
            <v>8</v>
          </cell>
          <cell r="AT19">
            <v>7</v>
          </cell>
          <cell r="AV19">
            <v>5</v>
          </cell>
          <cell r="AX19">
            <v>6</v>
          </cell>
          <cell r="AZ19">
            <v>7</v>
          </cell>
          <cell r="BD19">
            <v>5.5</v>
          </cell>
          <cell r="BE19">
            <v>6.432584269662922</v>
          </cell>
          <cell r="BF19" t="str">
            <v>TB-Khaù</v>
          </cell>
        </row>
        <row r="20">
          <cell r="A20">
            <v>15</v>
          </cell>
          <cell r="B20" t="str">
            <v>Ñoã Thò Ngoïc </v>
          </cell>
          <cell r="C20" t="str">
            <v>Löïu</v>
          </cell>
          <cell r="D20">
            <v>28538</v>
          </cell>
          <cell r="E20" t="str">
            <v>Ñoàng Nai</v>
          </cell>
          <cell r="F20">
            <v>7</v>
          </cell>
          <cell r="H20">
            <v>5</v>
          </cell>
          <cell r="J20">
            <v>7</v>
          </cell>
          <cell r="L20">
            <v>6</v>
          </cell>
          <cell r="N20">
            <v>7</v>
          </cell>
          <cell r="P20">
            <v>7</v>
          </cell>
          <cell r="R20">
            <v>7</v>
          </cell>
          <cell r="T20">
            <v>6</v>
          </cell>
          <cell r="V20">
            <v>6</v>
          </cell>
          <cell r="X20">
            <v>7</v>
          </cell>
          <cell r="Z20">
            <v>8</v>
          </cell>
          <cell r="AB20">
            <v>7</v>
          </cell>
          <cell r="AD20">
            <v>7</v>
          </cell>
          <cell r="AF20">
            <v>8</v>
          </cell>
          <cell r="AH20">
            <v>6</v>
          </cell>
          <cell r="AJ20">
            <v>7</v>
          </cell>
          <cell r="AL20">
            <v>8</v>
          </cell>
          <cell r="AN20">
            <v>9</v>
          </cell>
          <cell r="AP20">
            <v>5</v>
          </cell>
          <cell r="AR20">
            <v>7</v>
          </cell>
          <cell r="AT20">
            <v>4</v>
          </cell>
          <cell r="AU20">
            <v>5</v>
          </cell>
          <cell r="AV20">
            <v>6</v>
          </cell>
          <cell r="AX20">
            <v>9</v>
          </cell>
          <cell r="AZ20">
            <v>8</v>
          </cell>
          <cell r="BD20">
            <v>5</v>
          </cell>
          <cell r="BE20">
            <v>6.730337078651686</v>
          </cell>
          <cell r="BF20" t="str">
            <v>TB-Khaù</v>
          </cell>
        </row>
        <row r="21">
          <cell r="A21">
            <v>16</v>
          </cell>
          <cell r="B21" t="str">
            <v>Nguyeãn Thò Phöông </v>
          </cell>
          <cell r="C21" t="str">
            <v>Mai</v>
          </cell>
          <cell r="D21">
            <v>29187</v>
          </cell>
          <cell r="E21" t="str">
            <v>Quaûng Ngaõi</v>
          </cell>
          <cell r="F21">
            <v>7</v>
          </cell>
          <cell r="H21">
            <v>8</v>
          </cell>
          <cell r="J21">
            <v>8</v>
          </cell>
          <cell r="L21">
            <v>5</v>
          </cell>
          <cell r="N21">
            <v>7</v>
          </cell>
          <cell r="P21">
            <v>6.5</v>
          </cell>
          <cell r="R21">
            <v>7</v>
          </cell>
          <cell r="T21">
            <v>6</v>
          </cell>
          <cell r="V21">
            <v>7</v>
          </cell>
          <cell r="X21">
            <v>4</v>
          </cell>
          <cell r="Y21">
            <v>6</v>
          </cell>
          <cell r="Z21">
            <v>5</v>
          </cell>
          <cell r="AB21">
            <v>6</v>
          </cell>
          <cell r="AD21">
            <v>5</v>
          </cell>
          <cell r="AF21">
            <v>8</v>
          </cell>
          <cell r="AH21">
            <v>6</v>
          </cell>
          <cell r="AJ21">
            <v>7</v>
          </cell>
          <cell r="AL21">
            <v>8</v>
          </cell>
          <cell r="AN21">
            <v>9</v>
          </cell>
          <cell r="AP21">
            <v>6</v>
          </cell>
          <cell r="AR21">
            <v>8</v>
          </cell>
          <cell r="AT21">
            <v>6</v>
          </cell>
          <cell r="AV21">
            <v>7</v>
          </cell>
          <cell r="AX21">
            <v>7</v>
          </cell>
          <cell r="AZ21">
            <v>8</v>
          </cell>
          <cell r="BD21">
            <v>5</v>
          </cell>
          <cell r="BE21">
            <v>6.589887640449438</v>
          </cell>
          <cell r="BF21" t="str">
            <v>TB-Khaù</v>
          </cell>
        </row>
        <row r="22">
          <cell r="A22">
            <v>17</v>
          </cell>
          <cell r="B22" t="str">
            <v>Nguyeãn Thò </v>
          </cell>
          <cell r="C22" t="str">
            <v>Nga</v>
          </cell>
          <cell r="D22">
            <v>29337</v>
          </cell>
          <cell r="E22" t="str">
            <v>Ñoàng Thaùp</v>
          </cell>
          <cell r="F22">
            <v>5</v>
          </cell>
          <cell r="H22">
            <v>8</v>
          </cell>
          <cell r="J22">
            <v>7</v>
          </cell>
          <cell r="L22">
            <v>5.5</v>
          </cell>
          <cell r="N22">
            <v>7</v>
          </cell>
          <cell r="P22">
            <v>4.5</v>
          </cell>
          <cell r="Q22">
            <v>5</v>
          </cell>
          <cell r="R22">
            <v>6</v>
          </cell>
          <cell r="T22">
            <v>6</v>
          </cell>
          <cell r="V22">
            <v>8</v>
          </cell>
          <cell r="X22">
            <v>5</v>
          </cell>
          <cell r="Z22">
            <v>6</v>
          </cell>
          <cell r="AB22">
            <v>6</v>
          </cell>
          <cell r="AD22">
            <v>7</v>
          </cell>
          <cell r="AF22">
            <v>8.5</v>
          </cell>
          <cell r="AH22">
            <v>5</v>
          </cell>
          <cell r="AJ22">
            <v>6</v>
          </cell>
          <cell r="AL22">
            <v>6</v>
          </cell>
          <cell r="AN22">
            <v>8</v>
          </cell>
          <cell r="AP22">
            <v>6.5</v>
          </cell>
          <cell r="AR22">
            <v>8</v>
          </cell>
          <cell r="AT22">
            <v>5</v>
          </cell>
          <cell r="AV22">
            <v>6</v>
          </cell>
          <cell r="AX22">
            <v>7</v>
          </cell>
          <cell r="AZ22">
            <v>7</v>
          </cell>
          <cell r="BD22">
            <v>5</v>
          </cell>
          <cell r="BE22">
            <v>6.264044943820225</v>
          </cell>
          <cell r="BF22" t="str">
            <v>TB-Khaù</v>
          </cell>
        </row>
        <row r="23">
          <cell r="A23">
            <v>18</v>
          </cell>
          <cell r="B23" t="str">
            <v>Hoaøng Xuaân </v>
          </cell>
          <cell r="C23" t="str">
            <v>Nhöôøng</v>
          </cell>
          <cell r="D23">
            <v>21682</v>
          </cell>
          <cell r="E23" t="str">
            <v>Thaùi Bình</v>
          </cell>
          <cell r="F23">
            <v>7</v>
          </cell>
          <cell r="H23">
            <v>7</v>
          </cell>
          <cell r="J23">
            <v>6</v>
          </cell>
          <cell r="L23">
            <v>7</v>
          </cell>
          <cell r="N23">
            <v>7</v>
          </cell>
          <cell r="P23">
            <v>6.5</v>
          </cell>
          <cell r="R23">
            <v>7</v>
          </cell>
          <cell r="T23">
            <v>5</v>
          </cell>
          <cell r="V23">
            <v>6</v>
          </cell>
          <cell r="X23">
            <v>5</v>
          </cell>
          <cell r="Z23">
            <v>8</v>
          </cell>
          <cell r="AB23">
            <v>5</v>
          </cell>
          <cell r="AD23">
            <v>5</v>
          </cell>
          <cell r="AF23">
            <v>8</v>
          </cell>
          <cell r="AH23">
            <v>5</v>
          </cell>
          <cell r="AJ23">
            <v>6</v>
          </cell>
          <cell r="AL23">
            <v>6</v>
          </cell>
          <cell r="AN23">
            <v>7</v>
          </cell>
          <cell r="AP23">
            <v>8</v>
          </cell>
          <cell r="AR23">
            <v>6</v>
          </cell>
          <cell r="AT23">
            <v>7.5</v>
          </cell>
          <cell r="AV23">
            <v>5</v>
          </cell>
          <cell r="AX23">
            <v>6</v>
          </cell>
          <cell r="AZ23">
            <v>7</v>
          </cell>
          <cell r="BD23">
            <v>5.5</v>
          </cell>
          <cell r="BE23">
            <v>6.151685393258427</v>
          </cell>
          <cell r="BF23" t="str">
            <v>TB-Khaù</v>
          </cell>
        </row>
        <row r="24">
          <cell r="A24">
            <v>19</v>
          </cell>
          <cell r="B24" t="str">
            <v>Traàn Thò Tuyeát </v>
          </cell>
          <cell r="C24" t="str">
            <v>Nhung</v>
          </cell>
          <cell r="D24">
            <v>25082</v>
          </cell>
          <cell r="E24" t="str">
            <v>Ñoàng Nai</v>
          </cell>
          <cell r="F24">
            <v>5</v>
          </cell>
          <cell r="H24">
            <v>6</v>
          </cell>
          <cell r="J24">
            <v>5</v>
          </cell>
          <cell r="L24">
            <v>6.5</v>
          </cell>
          <cell r="N24">
            <v>7</v>
          </cell>
          <cell r="P24">
            <v>8</v>
          </cell>
          <cell r="R24">
            <v>6</v>
          </cell>
          <cell r="T24">
            <v>5</v>
          </cell>
          <cell r="V24">
            <v>8</v>
          </cell>
          <cell r="X24">
            <v>5</v>
          </cell>
          <cell r="Z24">
            <v>5</v>
          </cell>
          <cell r="AB24">
            <v>6</v>
          </cell>
          <cell r="AD24">
            <v>7</v>
          </cell>
          <cell r="AF24">
            <v>9</v>
          </cell>
          <cell r="AH24">
            <v>5</v>
          </cell>
          <cell r="AJ24">
            <v>6</v>
          </cell>
          <cell r="AL24">
            <v>8</v>
          </cell>
          <cell r="AN24">
            <v>7</v>
          </cell>
          <cell r="AP24">
            <v>5</v>
          </cell>
          <cell r="AR24">
            <v>5</v>
          </cell>
          <cell r="AT24">
            <v>5.5</v>
          </cell>
          <cell r="AV24">
            <v>5</v>
          </cell>
          <cell r="AX24">
            <v>6</v>
          </cell>
          <cell r="AZ24">
            <v>8</v>
          </cell>
          <cell r="BD24">
            <v>5.5</v>
          </cell>
          <cell r="BE24">
            <v>6.140449438202247</v>
          </cell>
          <cell r="BF24" t="str">
            <v>TB-Khaù</v>
          </cell>
        </row>
        <row r="25">
          <cell r="A25">
            <v>20</v>
          </cell>
          <cell r="B25" t="str">
            <v>Traàn Vaên </v>
          </cell>
          <cell r="C25" t="str">
            <v>Ñoâng</v>
          </cell>
          <cell r="D25">
            <v>29115</v>
          </cell>
          <cell r="E25" t="str">
            <v>Ngheä An</v>
          </cell>
          <cell r="F25">
            <v>8</v>
          </cell>
          <cell r="H25">
            <v>8</v>
          </cell>
          <cell r="J25">
            <v>6</v>
          </cell>
          <cell r="L25">
            <v>6</v>
          </cell>
          <cell r="N25">
            <v>7</v>
          </cell>
          <cell r="P25">
            <v>6.5</v>
          </cell>
          <cell r="R25">
            <v>8</v>
          </cell>
          <cell r="T25">
            <v>5</v>
          </cell>
          <cell r="V25">
            <v>8</v>
          </cell>
          <cell r="X25">
            <v>5</v>
          </cell>
          <cell r="Z25">
            <v>10</v>
          </cell>
          <cell r="AB25">
            <v>5</v>
          </cell>
          <cell r="AD25">
            <v>7</v>
          </cell>
          <cell r="AF25">
            <v>7</v>
          </cell>
          <cell r="AH25">
            <v>5</v>
          </cell>
          <cell r="AJ25">
            <v>7</v>
          </cell>
          <cell r="AL25">
            <v>6</v>
          </cell>
          <cell r="AN25">
            <v>9</v>
          </cell>
          <cell r="AP25">
            <v>5.5</v>
          </cell>
          <cell r="AR25">
            <v>6</v>
          </cell>
          <cell r="AT25">
            <v>6</v>
          </cell>
          <cell r="AV25">
            <v>8</v>
          </cell>
          <cell r="AX25">
            <v>8</v>
          </cell>
          <cell r="AZ25">
            <v>8</v>
          </cell>
          <cell r="BD25">
            <v>5</v>
          </cell>
          <cell r="BE25">
            <v>6.691011235955056</v>
          </cell>
          <cell r="BF25" t="str">
            <v>TB-Khaù</v>
          </cell>
        </row>
        <row r="26">
          <cell r="A26">
            <v>21</v>
          </cell>
          <cell r="B26" t="str">
            <v>Tröông Thuùy </v>
          </cell>
          <cell r="C26" t="str">
            <v>Oanh</v>
          </cell>
          <cell r="D26">
            <v>29853</v>
          </cell>
          <cell r="E26" t="str">
            <v>Myõ Tho</v>
          </cell>
          <cell r="F26">
            <v>6</v>
          </cell>
          <cell r="H26">
            <v>9</v>
          </cell>
          <cell r="J26">
            <v>8</v>
          </cell>
          <cell r="L26">
            <v>6</v>
          </cell>
          <cell r="N26">
            <v>8</v>
          </cell>
          <cell r="P26">
            <v>7</v>
          </cell>
          <cell r="R26">
            <v>7</v>
          </cell>
          <cell r="T26">
            <v>7</v>
          </cell>
          <cell r="V26">
            <v>7</v>
          </cell>
          <cell r="X26">
            <v>6</v>
          </cell>
          <cell r="Z26">
            <v>6</v>
          </cell>
          <cell r="AB26">
            <v>5</v>
          </cell>
          <cell r="AD26">
            <v>7</v>
          </cell>
          <cell r="AF26">
            <v>9</v>
          </cell>
          <cell r="AH26">
            <v>6</v>
          </cell>
          <cell r="AJ26">
            <v>8</v>
          </cell>
          <cell r="AL26">
            <v>7</v>
          </cell>
          <cell r="AN26">
            <v>9</v>
          </cell>
          <cell r="AP26">
            <v>7</v>
          </cell>
          <cell r="AR26">
            <v>9</v>
          </cell>
          <cell r="AT26">
            <v>6</v>
          </cell>
          <cell r="AV26">
            <v>6</v>
          </cell>
          <cell r="AX26">
            <v>9</v>
          </cell>
          <cell r="AZ26">
            <v>7</v>
          </cell>
          <cell r="BD26">
            <v>5.5</v>
          </cell>
          <cell r="BE26">
            <v>6.865168539325842</v>
          </cell>
          <cell r="BF26" t="str">
            <v>TB-Khaù</v>
          </cell>
        </row>
        <row r="27">
          <cell r="A27">
            <v>22</v>
          </cell>
          <cell r="B27" t="str">
            <v>Nguyeãn Ngoïc </v>
          </cell>
          <cell r="C27" t="str">
            <v>Oanh</v>
          </cell>
          <cell r="D27">
            <v>27312</v>
          </cell>
          <cell r="E27" t="str">
            <v>Ngheä Tónh</v>
          </cell>
          <cell r="F27">
            <v>8</v>
          </cell>
          <cell r="H27">
            <v>9</v>
          </cell>
          <cell r="J27">
            <v>6</v>
          </cell>
          <cell r="L27">
            <v>7</v>
          </cell>
          <cell r="N27">
            <v>7</v>
          </cell>
          <cell r="P27">
            <v>8</v>
          </cell>
          <cell r="R27">
            <v>7</v>
          </cell>
          <cell r="T27">
            <v>6</v>
          </cell>
          <cell r="V27">
            <v>7</v>
          </cell>
          <cell r="X27">
            <v>7</v>
          </cell>
          <cell r="Z27">
            <v>8</v>
          </cell>
          <cell r="AB27">
            <v>5</v>
          </cell>
          <cell r="AD27">
            <v>8</v>
          </cell>
          <cell r="AF27">
            <v>8</v>
          </cell>
          <cell r="AH27">
            <v>7</v>
          </cell>
          <cell r="AJ27">
            <v>7</v>
          </cell>
          <cell r="AL27">
            <v>8</v>
          </cell>
          <cell r="AN27">
            <v>8</v>
          </cell>
          <cell r="AP27">
            <v>9</v>
          </cell>
          <cell r="AR27">
            <v>8</v>
          </cell>
          <cell r="AT27">
            <v>5.5</v>
          </cell>
          <cell r="AV27">
            <v>5</v>
          </cell>
          <cell r="AX27">
            <v>6</v>
          </cell>
          <cell r="AZ27">
            <v>8</v>
          </cell>
          <cell r="BD27">
            <v>6.5</v>
          </cell>
          <cell r="BE27">
            <v>7.044943820224719</v>
          </cell>
          <cell r="BF27" t="str">
            <v>Khaù</v>
          </cell>
        </row>
        <row r="28">
          <cell r="A28">
            <v>23</v>
          </cell>
          <cell r="B28" t="str">
            <v>Döông Quyønh </v>
          </cell>
          <cell r="C28" t="str">
            <v>Queá</v>
          </cell>
          <cell r="D28">
            <v>29300</v>
          </cell>
          <cell r="E28" t="str">
            <v>Ñoàng Nai</v>
          </cell>
          <cell r="F28">
            <v>7</v>
          </cell>
          <cell r="H28">
            <v>9</v>
          </cell>
          <cell r="J28">
            <v>8</v>
          </cell>
          <cell r="L28">
            <v>7.5</v>
          </cell>
          <cell r="N28">
            <v>5</v>
          </cell>
          <cell r="P28">
            <v>6</v>
          </cell>
          <cell r="R28">
            <v>8</v>
          </cell>
          <cell r="T28">
            <v>6</v>
          </cell>
          <cell r="V28">
            <v>7</v>
          </cell>
          <cell r="X28">
            <v>8</v>
          </cell>
          <cell r="Z28">
            <v>10</v>
          </cell>
          <cell r="AB28">
            <v>5</v>
          </cell>
          <cell r="AD28">
            <v>8</v>
          </cell>
          <cell r="AF28">
            <v>9</v>
          </cell>
          <cell r="AH28">
            <v>6</v>
          </cell>
          <cell r="AJ28">
            <v>8</v>
          </cell>
          <cell r="AL28">
            <v>6</v>
          </cell>
          <cell r="AN28">
            <v>9</v>
          </cell>
          <cell r="AP28">
            <v>8</v>
          </cell>
          <cell r="AR28">
            <v>9</v>
          </cell>
          <cell r="AT28">
            <v>5</v>
          </cell>
          <cell r="AV28">
            <v>5</v>
          </cell>
          <cell r="AX28">
            <v>9</v>
          </cell>
          <cell r="AZ28">
            <v>8</v>
          </cell>
          <cell r="BD28">
            <v>5</v>
          </cell>
          <cell r="BE28">
            <v>7.03932584269663</v>
          </cell>
          <cell r="BF28" t="str">
            <v>Khaù</v>
          </cell>
        </row>
        <row r="29">
          <cell r="A29">
            <v>24</v>
          </cell>
          <cell r="B29" t="str">
            <v>Voõ Thò Phöông </v>
          </cell>
          <cell r="C29" t="str">
            <v>Thaûo</v>
          </cell>
          <cell r="D29">
            <v>26226</v>
          </cell>
          <cell r="E29" t="str">
            <v>Ñoàng Nai</v>
          </cell>
          <cell r="F29">
            <v>5</v>
          </cell>
          <cell r="H29">
            <v>6</v>
          </cell>
          <cell r="J29">
            <v>5</v>
          </cell>
          <cell r="L29">
            <v>6.5</v>
          </cell>
          <cell r="N29">
            <v>7</v>
          </cell>
          <cell r="P29">
            <v>4.5</v>
          </cell>
          <cell r="Q29">
            <v>5</v>
          </cell>
          <cell r="R29">
            <v>7</v>
          </cell>
          <cell r="T29">
            <v>8</v>
          </cell>
          <cell r="V29">
            <v>6</v>
          </cell>
          <cell r="X29">
            <v>6</v>
          </cell>
          <cell r="Z29">
            <v>9</v>
          </cell>
          <cell r="AB29">
            <v>5</v>
          </cell>
          <cell r="AD29">
            <v>5</v>
          </cell>
          <cell r="AF29">
            <v>6</v>
          </cell>
          <cell r="AH29">
            <v>5</v>
          </cell>
          <cell r="AJ29">
            <v>7</v>
          </cell>
          <cell r="AL29">
            <v>8</v>
          </cell>
          <cell r="AN29">
            <v>9</v>
          </cell>
          <cell r="AP29">
            <v>7</v>
          </cell>
          <cell r="AR29">
            <v>7</v>
          </cell>
          <cell r="AT29">
            <v>5</v>
          </cell>
          <cell r="AV29">
            <v>5</v>
          </cell>
          <cell r="AX29">
            <v>7</v>
          </cell>
          <cell r="AZ29">
            <v>10</v>
          </cell>
          <cell r="BD29">
            <v>5</v>
          </cell>
          <cell r="BE29">
            <v>6.365168539325842</v>
          </cell>
          <cell r="BF29" t="str">
            <v>TB-Khaù</v>
          </cell>
        </row>
        <row r="30">
          <cell r="A30">
            <v>25</v>
          </cell>
          <cell r="B30" t="str">
            <v>Leâ Thò</v>
          </cell>
          <cell r="C30" t="str">
            <v>Tuyeát</v>
          </cell>
          <cell r="D30">
            <v>27957</v>
          </cell>
          <cell r="E30" t="str">
            <v>Haø Nam </v>
          </cell>
          <cell r="F30">
            <v>6</v>
          </cell>
          <cell r="H30">
            <v>7</v>
          </cell>
          <cell r="J30">
            <v>7</v>
          </cell>
          <cell r="L30">
            <v>5</v>
          </cell>
          <cell r="N30">
            <v>5</v>
          </cell>
          <cell r="P30">
            <v>5.5</v>
          </cell>
          <cell r="R30">
            <v>8</v>
          </cell>
          <cell r="T30">
            <v>5</v>
          </cell>
          <cell r="V30">
            <v>8</v>
          </cell>
          <cell r="X30">
            <v>5</v>
          </cell>
          <cell r="Z30">
            <v>5</v>
          </cell>
          <cell r="AB30">
            <v>5</v>
          </cell>
          <cell r="AD30">
            <v>6</v>
          </cell>
          <cell r="AF30">
            <v>6</v>
          </cell>
          <cell r="AH30">
            <v>6</v>
          </cell>
          <cell r="AJ30">
            <v>5</v>
          </cell>
          <cell r="AL30">
            <v>9</v>
          </cell>
          <cell r="AN30">
            <v>7</v>
          </cell>
          <cell r="AP30">
            <v>5</v>
          </cell>
          <cell r="AR30">
            <v>8</v>
          </cell>
          <cell r="AT30">
            <v>4</v>
          </cell>
          <cell r="AU30">
            <v>5</v>
          </cell>
          <cell r="AV30">
            <v>7</v>
          </cell>
          <cell r="AX30">
            <v>5</v>
          </cell>
          <cell r="AZ30">
            <v>7</v>
          </cell>
          <cell r="BD30">
            <v>5</v>
          </cell>
          <cell r="BE30">
            <v>6.084269662921348</v>
          </cell>
          <cell r="BF30" t="str">
            <v>TB-Khaù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Outlets"/>
      <sheetName val="PGs"/>
      <sheetName val="Sheet1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IPE-03E"/>
      <sheetName val="Sheet1"/>
      <sheetName val="MD"/>
      <sheetName val="ND"/>
      <sheetName val="CONG"/>
      <sheetName val="DGCT"/>
      <sheetName val="XL4Poppy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Sheet2"/>
      <sheetName val="CT"/>
      <sheetName val="K.luong"/>
      <sheetName val="Sheet4"/>
      <sheetName val="Sheet3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Sheet5"/>
      <sheetName val="Chi tiet - Dv lap"/>
      <sheetName val="TH KHTC"/>
      <sheetName val="000"/>
      <sheetName val="00000000"/>
      <sheetName val="BC_KKTSCD"/>
      <sheetName val="Chitiet"/>
      <sheetName val="Sheet2 (2)"/>
      <sheetName val="Mau_BC_KKTSCD"/>
      <sheetName val="C45A-BH"/>
      <sheetName val="C46A-BH"/>
      <sheetName val="C47A-BH"/>
      <sheetName val="C48A-BH"/>
      <sheetName val="S-53-1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VL"/>
      <sheetName val="CTXD"/>
      <sheetName val=".."/>
      <sheetName val="CTDN"/>
      <sheetName val="san vuon"/>
      <sheetName val="khu phu tro"/>
      <sheetName val="TH"/>
      <sheetName val="KH 2003 (moi max)"/>
      <sheetName val="Phu luc"/>
      <sheetName val="Gia trÞ"/>
      <sheetName val="XXXXXXXX"/>
      <sheetName val="Chart2"/>
      <sheetName val="Chart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Gia VL"/>
      <sheetName val="Bang gia ca may"/>
      <sheetName val="Bang luong CB"/>
      <sheetName val="Bang P.tich CT"/>
      <sheetName val="D.toan chi tiet"/>
      <sheetName val="Bang TH Dtoan"/>
      <sheetName val="1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H12"/>
      <sheetName val="CN12"/>
      <sheetName val="HD12"/>
      <sheetName val="KH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Congty"/>
      <sheetName val="VPPN"/>
      <sheetName val="XN74"/>
      <sheetName val="XN54"/>
      <sheetName val="XN33"/>
      <sheetName val="NK96"/>
      <sheetName val="XL4Test5"/>
      <sheetName val="THCT"/>
      <sheetName val="cap cho cac DT"/>
      <sheetName val="Ung - hoan"/>
      <sheetName val="CP may"/>
      <sheetName val="SS"/>
      <sheetName val="NVL"/>
      <sheetName val="dutoan1"/>
      <sheetName val="Anhtoan"/>
      <sheetName val="dutoan2"/>
      <sheetName val="vat tu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Thep "/>
      <sheetName val="Chi tiet Khoi luong"/>
      <sheetName val="TH khoi luong"/>
      <sheetName val="Chiet tinh vat lieu "/>
      <sheetName val="TH KL VL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9"/>
      <sheetName val="10"/>
      <sheetName val="phan tich DG"/>
      <sheetName val="gia vat lieu"/>
      <sheetName val="gia xe may"/>
      <sheetName val="gia nhan cong"/>
      <sheetName val="tscd"/>
      <sheetName val="cong Q2"/>
      <sheetName val="T.U luong Q1"/>
      <sheetName val="T.U luong Q2"/>
      <sheetName val="T.U luong Q3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Outlets"/>
      <sheetName val="PGs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sent to"/>
    </sheetNames>
    <definedNames>
      <definedName name="DataFilter"/>
      <definedName name="DataSort"/>
      <definedName name="GoBack"/>
    </defined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HTTC-01"/>
      <sheetName val="KCB-01"/>
      <sheetName val="HTTC-02"/>
      <sheetName val="KCB-02"/>
      <sheetName val="HTTC-03"/>
      <sheetName val="KCB-03"/>
      <sheetName val="Sheet1"/>
      <sheetName val="XL4Poppy"/>
      <sheetName val="Sheet2"/>
      <sheetName val="Sheet3"/>
      <sheetName val="dg2001"/>
      <sheetName val="VTPA"/>
      <sheetName val="chi phi"/>
      <sheetName val="SCKC"/>
      <sheetName val="KLg"/>
      <sheetName val="TL"/>
      <sheetName val="TM"/>
      <sheetName val="00000000"/>
      <sheetName val="Outlets"/>
      <sheetName val="PGs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4"/>
      <sheetName val="Sheet18"/>
      <sheetName val="DoiT"/>
      <sheetName val="Da NThu"/>
      <sheetName val="HBT"/>
      <sheetName val="SCL - 01"/>
      <sheetName val="XDCB - 00"/>
      <sheetName val="SCL-2000"/>
      <sheetName val="2000"/>
      <sheetName val="Sheet13"/>
      <sheetName val="KtoanHBT"/>
      <sheetName val="BB"/>
      <sheetName val="KH"/>
      <sheetName val="Sheet11"/>
      <sheetName val="TH"/>
      <sheetName val="Btong"/>
      <sheetName val="CTiet"/>
      <sheetName val="Thop VL"/>
      <sheetName val="VC"/>
      <sheetName val="THDT"/>
      <sheetName val="LKVL"/>
      <sheetName val="TKVL"/>
      <sheetName val="TH VL"/>
      <sheetName val="TH-1"/>
      <sheetName val="TH-DT"/>
      <sheetName val="QT3"/>
      <sheetName val="QT4"/>
      <sheetName val="TONGXL"/>
      <sheetName val="DON GIA CHI TIET TL"/>
      <sheetName val="DD35"/>
      <sheetName val="TBA35"/>
      <sheetName val="TH quyettoan"/>
      <sheetName val="biaQT"/>
      <sheetName val="TKe"/>
      <sheetName val="QL6A"/>
      <sheetName val="QL32"/>
      <sheetName val="QL12"/>
      <sheetName val="Sheet12"/>
      <sheetName val="Sheet15"/>
      <sheetName val="Sheet16"/>
      <sheetName val="Sheet17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DONGIA-NGHIAKY"/>
      <sheetName val="d c1"/>
      <sheetName val="d c2"/>
      <sheetName val="Quý I.2001"/>
      <sheetName val="Quý II .2001"/>
      <sheetName val="Quý III.2001"/>
      <sheetName val="T10"/>
      <sheetName val="T11"/>
      <sheetName val="T12.2001"/>
      <sheetName val="Quý IV.2001"/>
      <sheetName val="Nam 2001"/>
      <sheetName val="DC1605"/>
      <sheetName val="DcnamTV"/>
      <sheetName val="ppnamdaibieu"/>
      <sheetName val="TyleAdreyanop"/>
      <sheetName val="ppAdreyanop"/>
      <sheetName val="ketqua"/>
      <sheetName val="maxminth"/>
      <sheetName val="XXXXXXXX"/>
      <sheetName val="NAM2002"/>
      <sheetName val="QI-02"/>
      <sheetName val="QUYII-02 "/>
      <sheetName val="QUYIII"/>
      <sheetName val="QUYIV-12"/>
      <sheetName val="QUYIV-11"/>
      <sheetName val="10000000"/>
      <sheetName val="20000000"/>
      <sheetName val="P.TAIVU"/>
      <sheetName val="Chart1"/>
      <sheetName val="TCHC"/>
      <sheetName val="CT45-3"/>
      <sheetName val="CT TR THDHA"/>
      <sheetName val="CT KHU CTSMY"/>
      <sheetName val="CT DNGHE DVVL"/>
      <sheetName val="CT TR NBLOAN"/>
      <sheetName val="SGIANH T3"/>
      <sheetName val="CT NMXMSG T9"/>
      <sheetName val="CT NMXM SGIANH"/>
      <sheetName val="TO COKHI"/>
      <sheetName val="CNUOC NTP"/>
      <sheetName val="NGAV CN2"/>
      <sheetName val="NGAV BVE"/>
      <sheetName val="NGIO AVUONG CN1"/>
      <sheetName val="NGIO AVUONG-KT"/>
      <sheetName val="N GioSGIANH"/>
      <sheetName val="Ngoaigio"/>
      <sheetName val="CT T D A.VUONG KT-LXE"/>
      <sheetName val="gia cong cokhi "/>
      <sheetName val="CT KENH N10-11"/>
      <sheetName val="DNNThach"/>
      <sheetName val="CT BVSONTINH"/>
      <sheetName val="CT TRUONG TSON"/>
      <sheetName val="CTCN CHOHK"/>
      <sheetName val="Thuong tet"/>
      <sheetName val="CTTTDDDC"/>
      <sheetName val="CT TTDDAC DIA CHINH"/>
      <sheetName val="CT VKS Son Tay"/>
      <sheetName val="CT AV-BVE-CDUONG"/>
      <sheetName val="CT A.VUONG CN"/>
      <sheetName val="PTCHC BSUNG"/>
      <sheetName val="PKT LUONG OM"/>
      <sheetName val="PK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Mar1"/>
      <sheetName val="Mar3"/>
      <sheetName val="Mar4"/>
      <sheetName val="Mar5"/>
      <sheetName val="Mar6"/>
      <sheetName val="Mar7"/>
      <sheetName val="Mar8"/>
      <sheetName val="Mar10"/>
      <sheetName val="Mar11"/>
      <sheetName val="Mar12"/>
      <sheetName val="Mar13"/>
      <sheetName val="Mar14"/>
      <sheetName val="Mar15"/>
      <sheetName val="Mar17"/>
      <sheetName val="Mar18"/>
      <sheetName val="Mar19"/>
      <sheetName val="Mar20"/>
      <sheetName val="Mar21"/>
      <sheetName val="Mar22"/>
      <sheetName val="Mar24"/>
      <sheetName val="Mar25"/>
      <sheetName val="Mar26"/>
      <sheetName val="Mar27"/>
      <sheetName val="Mar28"/>
      <sheetName val="Mar29"/>
      <sheetName val="Mar31"/>
      <sheetName val="Mar31 (2)"/>
      <sheetName val="NAM"/>
      <sheetName val="HUNG"/>
      <sheetName val="HAI"/>
      <sheetName val="LAM"/>
      <sheetName val="Bang gia"/>
      <sheetName val="HANG TIEN BAO"/>
      <sheetName val="TH NHAP TON"/>
      <sheetName val="TH B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</sheetNames>
    <sheetDataSet>
      <sheetData sheetId="2">
        <row r="3">
          <cell r="H3">
            <v>17.099999999999998</v>
          </cell>
        </row>
        <row r="4">
          <cell r="H4">
            <v>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</sheetNames>
    <sheetDataSet>
      <sheetData sheetId="2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</v>
          </cell>
          <cell r="H35">
            <v>89605.42845499999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67242.98651125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0.3436992</v>
          </cell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</v>
          </cell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3.24673344</v>
          </cell>
          <cell r="H309">
            <v>15289.96</v>
          </cell>
          <cell r="I309">
            <v>84338.09999999999</v>
          </cell>
          <cell r="J309">
            <v>0</v>
          </cell>
          <cell r="K309">
            <v>0</v>
          </cell>
          <cell r="L309">
            <v>49642.4244282624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H370">
            <v>155.586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H390">
            <v>171.145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0.004</v>
          </cell>
          <cell r="H431">
            <v>12546.659999999998</v>
          </cell>
          <cell r="I431">
            <v>84338.09999999999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0.004</v>
          </cell>
          <cell r="H432">
            <v>11037</v>
          </cell>
          <cell r="I432">
            <v>40268.799999999996</v>
          </cell>
        </row>
      </sheetData>
      <sheetData sheetId="4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0.06853000000000001</v>
          </cell>
          <cell r="H288">
            <v>54311.774999999994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Outlets"/>
      <sheetName val="PGs"/>
      <sheetName val="________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Thang_1"/>
      <sheetName val="Thang_2"/>
      <sheetName val="Thang_3"/>
      <sheetName val="Thang_4"/>
      <sheetName val="Chitiet"/>
      <sheetName val="Sheet12"/>
      <sheetName val="Sheet11"/>
      <sheetName val="PTich"/>
      <sheetName val="TongHop"/>
      <sheetName val="NhapCN"/>
      <sheetName val="THBaocao"/>
      <sheetName val="THThang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Outlets"/>
      <sheetName val="PGs"/>
      <sheetName val="NMQII-100"/>
      <sheetName val="NMQII"/>
      <sheetName val="MTQII"/>
      <sheetName val="CTYQII"/>
      <sheetName val="Sheet4"/>
      <sheetName val="00000000"/>
      <sheetName val="00000001"/>
      <sheetName val="00000002"/>
      <sheetName val="00000003"/>
      <sheetName val="00000004"/>
      <sheetName val="Sheet5"/>
      <sheetName val="Sheet6"/>
      <sheetName val="Sheet7"/>
      <sheetName val="Sheet8"/>
      <sheetName val="Sheet9"/>
      <sheetName val="Sheet10"/>
      <sheetName val="Sheet13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VTAcap"/>
      <sheetName val="DCVTACaP"/>
      <sheetName val="TKHC-35"/>
      <sheetName val="TKTK0,4"/>
      <sheetName val="BangPhanday"/>
      <sheetName val="DANBVE"/>
      <sheetName val="TKHC-0,4"/>
      <sheetName val="TKTK-35"/>
      <sheetName val="KL GD2 tong the"/>
      <sheetName val="TKHC-CT"/>
      <sheetName val="MC,MN"/>
      <sheetName val="X,TD"/>
      <sheetName val="TBA,CTO"/>
      <sheetName val="CD"/>
      <sheetName val="Cot"/>
      <sheetName val="TTGD2"/>
      <sheetName val="10000000"/>
      <sheetName val="Giao"/>
      <sheetName val="CHIET TINH"/>
      <sheetName val="Bang gia Ca May"/>
      <sheetName val="Bang Gia VL"/>
      <sheetName val="Tong Hop KP"/>
      <sheetName val=" DON GIA"/>
      <sheetName val="CHIET TINH THEO KH.SAT"/>
      <sheetName val="DT thi ngiem"/>
      <sheetName val="TH DT thi nghiem"/>
      <sheetName val="TH DT"/>
      <sheetName val="DT2"/>
      <sheetName val="CT"/>
      <sheetName val="KL xa"/>
      <sheetName val="KL cot"/>
      <sheetName val="Xa su"/>
      <sheetName val="CP Xa"/>
      <sheetName val="THDT xa"/>
      <sheetName val="Cot dien"/>
      <sheetName val="TH cot"/>
      <sheetName val="CT VC cot"/>
      <sheetName val="VC CT ma"/>
      <sheetName val="CT cot thep"/>
      <sheetName val="CT ma kem"/>
      <sheetName val="PBKL"/>
      <sheetName val="CT be tong"/>
      <sheetName val="C.tinh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20000000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Chi tiet"/>
      <sheetName val="Bu gia"/>
      <sheetName val="Vat tu"/>
      <sheetName val="Thiet ke"/>
      <sheetName val="TH KL,VT,KP"/>
      <sheetName val="Den bu"/>
      <sheetName val="Chart1"/>
      <sheetName val="Phantich"/>
      <sheetName val="Toan_DA"/>
      <sheetName val="2004"/>
      <sheetName val="2005"/>
      <sheetName val="XL4Test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HTTC-01"/>
      <sheetName val="KCB-01"/>
      <sheetName val="HTTC-02"/>
      <sheetName val="KCB-02"/>
      <sheetName val="HTTC-03"/>
      <sheetName val="KCB-03"/>
      <sheetName val="Sheet1"/>
      <sheetName val="XL4Poppy"/>
      <sheetName val="Outlets"/>
      <sheetName val="PGs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#REF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LuongBR"/>
      <sheetName val="LuongVT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THtoanbo"/>
      <sheetName val="THboxung"/>
      <sheetName val="PTVT"/>
      <sheetName val="CLechVTSon5.5.03"/>
      <sheetName val="THKPBXSon5.5.03"/>
      <sheetName val="BXSon+binh5.5.03"/>
      <sheetName val="thau"/>
      <sheetName val="XXXXXXXX"/>
      <sheetName val="XXXXXXX0"/>
      <sheetName val="XXXXXXX1"/>
      <sheetName val="XXXXXXX2"/>
      <sheetName val="XXXXXXX3"/>
      <sheetName val="XXXXXXX4"/>
      <sheetName val="XXXXXXX5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Sheet2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Sheet3"/>
      <sheetName val="DVINA"/>
      <sheetName val="Sheet5"/>
      <sheetName val="DCKCUONG"/>
      <sheetName val="D3KSVINA"/>
      <sheetName val="DOI 7"/>
      <sheetName val="DOI 3"/>
      <sheetName val="DOI1"/>
      <sheetName val="DOI6"/>
      <sheetName val="DOI5"/>
      <sheetName val="Tuan8"/>
      <sheetName val="tuan7"/>
      <sheetName val="tuan6"/>
      <sheetName val="TUAN5"/>
      <sheetName val="TUAN4"/>
      <sheetName val="TUAN3"/>
      <sheetName val="TUAN1"/>
      <sheetName val="TUAN2"/>
      <sheetName val="VINABK"/>
      <sheetName val="ZVina"/>
      <sheetName val="Zcuatan"/>
      <sheetName val="Gian giao"/>
      <sheetName val="Z5"/>
      <sheetName val="NNHC"/>
      <sheetName val="Z6"/>
      <sheetName val="KS TThu"/>
      <sheetName val="Z4"/>
      <sheetName val="XSON"/>
      <sheetName val="Z2"/>
      <sheetName val="NEN BT"/>
      <sheetName val="Z3"/>
      <sheetName val="DNB"/>
      <sheetName val="Z1"/>
      <sheetName val="q2"/>
      <sheetName val="q3"/>
      <sheetName val="q4"/>
      <sheetName val="Sheet12"/>
      <sheetName val="Sheet13"/>
      <sheetName val="Sheet14"/>
      <sheetName val="Sheet15"/>
      <sheetName val="Sheet16"/>
      <sheetName val="Chart1"/>
      <sheetName val="Phantich"/>
      <sheetName val="Toan_DA"/>
      <sheetName val="2004"/>
      <sheetName val="2005"/>
      <sheetName val="XL4Tes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7"/>
  <sheetViews>
    <sheetView tabSelected="1" zoomScale="64" zoomScaleNormal="64" zoomScalePageLayoutView="0" workbookViewId="0" topLeftCell="A43">
      <selection activeCell="AA56" sqref="AA56"/>
    </sheetView>
  </sheetViews>
  <sheetFormatPr defaultColWidth="9.140625" defaultRowHeight="12.75"/>
  <cols>
    <col min="1" max="1" width="13.8515625" style="0" customWidth="1"/>
    <col min="2" max="2" width="8.8515625" style="0" customWidth="1"/>
    <col min="3" max="3" width="7.28125" style="0" customWidth="1"/>
    <col min="4" max="4" width="7.00390625" style="0" customWidth="1"/>
    <col min="5" max="5" width="7.421875" style="0" customWidth="1"/>
    <col min="6" max="7" width="4.7109375" style="0" customWidth="1"/>
    <col min="8" max="8" width="4.140625" style="0" customWidth="1"/>
    <col min="9" max="9" width="6.140625" style="0" customWidth="1"/>
    <col min="10" max="10" width="6.57421875" style="0" customWidth="1"/>
    <col min="11" max="11" width="6.8515625" style="0" customWidth="1"/>
    <col min="12" max="12" width="7.140625" style="0" customWidth="1"/>
    <col min="13" max="14" width="4.8515625" style="0" customWidth="1"/>
    <col min="15" max="15" width="4.57421875" style="0" customWidth="1"/>
    <col min="16" max="16" width="6.57421875" style="0" customWidth="1"/>
    <col min="17" max="17" width="6.8515625" style="0" customWidth="1"/>
    <col min="18" max="18" width="7.421875" style="0" customWidth="1"/>
    <col min="19" max="19" width="7.140625" style="0" customWidth="1"/>
    <col min="20" max="20" width="5.00390625" style="0" customWidth="1"/>
    <col min="21" max="21" width="4.7109375" style="0" customWidth="1"/>
    <col min="22" max="22" width="7.7109375" style="0" customWidth="1"/>
    <col min="23" max="23" width="6.8515625" style="0" customWidth="1"/>
    <col min="24" max="24" width="6.140625" style="0" customWidth="1"/>
    <col min="25" max="25" width="6.28125" style="0" customWidth="1"/>
    <col min="26" max="26" width="7.28125" style="0" customWidth="1"/>
    <col min="27" max="29" width="5.28125" style="0" customWidth="1"/>
  </cols>
  <sheetData>
    <row r="2" spans="1:29" ht="16.5">
      <c r="A2" s="5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16.5">
      <c r="A3" s="34" t="s">
        <v>25</v>
      </c>
      <c r="B3" s="34"/>
      <c r="C3" s="34"/>
      <c r="D3" s="3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ht="54.75" customHeight="1">
      <c r="A4" s="35" t="s">
        <v>30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ht="21.75" customHeight="1">
      <c r="A5" s="13" t="s">
        <v>1</v>
      </c>
      <c r="B5" s="37" t="s">
        <v>13</v>
      </c>
      <c r="C5" s="37"/>
      <c r="D5" s="37"/>
      <c r="E5" s="37"/>
      <c r="F5" s="37"/>
      <c r="G5" s="37"/>
      <c r="H5" s="37"/>
      <c r="I5" s="25" t="s">
        <v>14</v>
      </c>
      <c r="J5" s="26"/>
      <c r="K5" s="26"/>
      <c r="L5" s="26"/>
      <c r="M5" s="26"/>
      <c r="N5" s="26"/>
      <c r="O5" s="27"/>
      <c r="P5" s="25" t="s">
        <v>15</v>
      </c>
      <c r="Q5" s="26"/>
      <c r="R5" s="26"/>
      <c r="S5" s="26"/>
      <c r="T5" s="26"/>
      <c r="U5" s="26"/>
      <c r="V5" s="27"/>
      <c r="W5" s="25" t="s">
        <v>24</v>
      </c>
      <c r="X5" s="26"/>
      <c r="Y5" s="26"/>
      <c r="Z5" s="26"/>
      <c r="AA5" s="26"/>
      <c r="AB5" s="26"/>
      <c r="AC5" s="27"/>
    </row>
    <row r="6" spans="1:29" s="1" customFormat="1" ht="16.5" customHeight="1">
      <c r="A6" s="28" t="s">
        <v>2</v>
      </c>
      <c r="B6" s="22" t="s">
        <v>3</v>
      </c>
      <c r="C6" s="29" t="s">
        <v>4</v>
      </c>
      <c r="D6" s="29" t="s">
        <v>5</v>
      </c>
      <c r="E6" s="31" t="s">
        <v>6</v>
      </c>
      <c r="F6" s="32"/>
      <c r="G6" s="32"/>
      <c r="H6" s="33"/>
      <c r="I6" s="22" t="s">
        <v>3</v>
      </c>
      <c r="J6" s="29" t="s">
        <v>4</v>
      </c>
      <c r="K6" s="29" t="s">
        <v>5</v>
      </c>
      <c r="L6" s="31" t="s">
        <v>6</v>
      </c>
      <c r="M6" s="32"/>
      <c r="N6" s="32"/>
      <c r="O6" s="33"/>
      <c r="P6" s="22" t="s">
        <v>3</v>
      </c>
      <c r="Q6" s="29" t="s">
        <v>4</v>
      </c>
      <c r="R6" s="29" t="s">
        <v>5</v>
      </c>
      <c r="S6" s="31" t="s">
        <v>6</v>
      </c>
      <c r="T6" s="32"/>
      <c r="U6" s="32"/>
      <c r="V6" s="33"/>
      <c r="W6" s="22" t="s">
        <v>3</v>
      </c>
      <c r="X6" s="29" t="s">
        <v>4</v>
      </c>
      <c r="Y6" s="29" t="s">
        <v>5</v>
      </c>
      <c r="Z6" s="31" t="s">
        <v>6</v>
      </c>
      <c r="AA6" s="32"/>
      <c r="AB6" s="32"/>
      <c r="AC6" s="33"/>
    </row>
    <row r="7" spans="1:29" s="1" customFormat="1" ht="72" customHeight="1">
      <c r="A7" s="28"/>
      <c r="B7" s="22"/>
      <c r="C7" s="30"/>
      <c r="D7" s="30"/>
      <c r="E7" s="16" t="s">
        <v>7</v>
      </c>
      <c r="F7" s="16" t="s">
        <v>8</v>
      </c>
      <c r="G7" s="16" t="s">
        <v>9</v>
      </c>
      <c r="H7" s="16" t="s">
        <v>10</v>
      </c>
      <c r="I7" s="22"/>
      <c r="J7" s="30"/>
      <c r="K7" s="30"/>
      <c r="L7" s="16" t="s">
        <v>7</v>
      </c>
      <c r="M7" s="16" t="s">
        <v>8</v>
      </c>
      <c r="N7" s="16" t="s">
        <v>9</v>
      </c>
      <c r="O7" s="16" t="s">
        <v>10</v>
      </c>
      <c r="P7" s="22"/>
      <c r="Q7" s="30"/>
      <c r="R7" s="30"/>
      <c r="S7" s="16" t="s">
        <v>7</v>
      </c>
      <c r="T7" s="16" t="s">
        <v>8</v>
      </c>
      <c r="U7" s="16" t="s">
        <v>9</v>
      </c>
      <c r="V7" s="16" t="s">
        <v>10</v>
      </c>
      <c r="W7" s="22"/>
      <c r="X7" s="30"/>
      <c r="Y7" s="30"/>
      <c r="Z7" s="16" t="s">
        <v>7</v>
      </c>
      <c r="AA7" s="16" t="s">
        <v>8</v>
      </c>
      <c r="AB7" s="16" t="s">
        <v>9</v>
      </c>
      <c r="AC7" s="16" t="s">
        <v>10</v>
      </c>
    </row>
    <row r="8" spans="1:29" ht="29.25" customHeight="1">
      <c r="A8" s="14" t="s">
        <v>12</v>
      </c>
      <c r="B8" s="14">
        <f>35+6</f>
        <v>41</v>
      </c>
      <c r="C8" s="14">
        <f>29+2</f>
        <v>31</v>
      </c>
      <c r="D8" s="14">
        <v>11</v>
      </c>
      <c r="E8" s="14"/>
      <c r="F8" s="14">
        <v>2</v>
      </c>
      <c r="G8" s="14">
        <f>1+1</f>
        <v>2</v>
      </c>
      <c r="H8" s="14">
        <f>4+3</f>
        <v>7</v>
      </c>
      <c r="I8" s="14">
        <f>58+29</f>
        <v>87</v>
      </c>
      <c r="J8" s="14">
        <f>50+19</f>
        <v>69</v>
      </c>
      <c r="K8" s="14">
        <f>8+10</f>
        <v>18</v>
      </c>
      <c r="L8" s="14">
        <v>1</v>
      </c>
      <c r="M8" s="14">
        <f>1+1</f>
        <v>2</v>
      </c>
      <c r="N8" s="14">
        <f>4+1</f>
        <v>5</v>
      </c>
      <c r="O8" s="14">
        <f>2+8</f>
        <v>10</v>
      </c>
      <c r="P8" s="14">
        <v>50</v>
      </c>
      <c r="Q8" s="14">
        <v>32</v>
      </c>
      <c r="R8" s="14">
        <v>18</v>
      </c>
      <c r="S8" s="15">
        <v>1</v>
      </c>
      <c r="T8" s="15">
        <f>2+2</f>
        <v>4</v>
      </c>
      <c r="U8" s="15">
        <f>2+3</f>
        <v>5</v>
      </c>
      <c r="V8" s="15">
        <v>8</v>
      </c>
      <c r="W8" s="15">
        <v>100</v>
      </c>
      <c r="X8" s="15">
        <v>75</v>
      </c>
      <c r="Y8" s="15">
        <v>17</v>
      </c>
      <c r="Z8" s="15">
        <v>1</v>
      </c>
      <c r="AA8" s="15">
        <v>1</v>
      </c>
      <c r="AB8" s="15">
        <v>5</v>
      </c>
      <c r="AC8" s="15">
        <v>3</v>
      </c>
    </row>
    <row r="9" spans="1:29" ht="31.5" customHeight="1" hidden="1">
      <c r="A9" s="22" t="s">
        <v>11</v>
      </c>
      <c r="B9" s="22"/>
      <c r="C9" s="17">
        <f>SUM(B8:B8)</f>
        <v>41</v>
      </c>
      <c r="D9" s="17">
        <f aca="true" t="shared" si="0" ref="D9:W9">SUM(C8:C8)</f>
        <v>31</v>
      </c>
      <c r="E9" s="17">
        <f t="shared" si="0"/>
        <v>11</v>
      </c>
      <c r="F9" s="17">
        <f t="shared" si="0"/>
        <v>0</v>
      </c>
      <c r="G9" s="17">
        <f t="shared" si="0"/>
        <v>2</v>
      </c>
      <c r="H9" s="17">
        <f t="shared" si="0"/>
        <v>2</v>
      </c>
      <c r="I9" s="17">
        <f t="shared" si="0"/>
        <v>7</v>
      </c>
      <c r="J9" s="17">
        <f t="shared" si="0"/>
        <v>87</v>
      </c>
      <c r="K9" s="17">
        <f t="shared" si="0"/>
        <v>69</v>
      </c>
      <c r="L9" s="17">
        <f t="shared" si="0"/>
        <v>18</v>
      </c>
      <c r="M9" s="17">
        <f t="shared" si="0"/>
        <v>1</v>
      </c>
      <c r="N9" s="17">
        <f t="shared" si="0"/>
        <v>2</v>
      </c>
      <c r="O9" s="17">
        <f t="shared" si="0"/>
        <v>5</v>
      </c>
      <c r="P9" s="17">
        <f t="shared" si="0"/>
        <v>10</v>
      </c>
      <c r="Q9" s="17">
        <f t="shared" si="0"/>
        <v>50</v>
      </c>
      <c r="R9" s="17">
        <f t="shared" si="0"/>
        <v>32</v>
      </c>
      <c r="S9" s="17">
        <f t="shared" si="0"/>
        <v>18</v>
      </c>
      <c r="T9" s="17">
        <f t="shared" si="0"/>
        <v>1</v>
      </c>
      <c r="U9" s="17">
        <f t="shared" si="0"/>
        <v>4</v>
      </c>
      <c r="V9" s="17">
        <f t="shared" si="0"/>
        <v>5</v>
      </c>
      <c r="W9" s="17">
        <f t="shared" si="0"/>
        <v>8</v>
      </c>
      <c r="X9" s="17">
        <f aca="true" t="shared" si="1" ref="X9:AC9">SUM(W8:W8)</f>
        <v>100</v>
      </c>
      <c r="Y9" s="17">
        <f t="shared" si="1"/>
        <v>75</v>
      </c>
      <c r="Z9" s="17">
        <f>SUM(Y8:Y8)</f>
        <v>17</v>
      </c>
      <c r="AA9" s="17">
        <f t="shared" si="1"/>
        <v>1</v>
      </c>
      <c r="AB9" s="17">
        <f t="shared" si="1"/>
        <v>1</v>
      </c>
      <c r="AC9" s="17">
        <f t="shared" si="1"/>
        <v>5</v>
      </c>
    </row>
    <row r="10" ht="12" hidden="1"/>
    <row r="11" ht="13.5" customHeight="1" hidden="1"/>
    <row r="12" spans="1:29" ht="12" hidden="1">
      <c r="A12" s="2"/>
      <c r="B12" s="2" t="s">
        <v>22</v>
      </c>
      <c r="C12" s="2">
        <v>35</v>
      </c>
      <c r="D12" s="2">
        <v>29</v>
      </c>
      <c r="E12" s="2">
        <v>6</v>
      </c>
      <c r="F12" s="2"/>
      <c r="G12" s="2">
        <v>1</v>
      </c>
      <c r="H12" s="2">
        <v>1</v>
      </c>
      <c r="I12" s="2">
        <v>4</v>
      </c>
      <c r="J12" s="2">
        <v>58</v>
      </c>
      <c r="K12" s="2">
        <v>50</v>
      </c>
      <c r="L12" s="2">
        <v>8</v>
      </c>
      <c r="M12" s="2">
        <v>1</v>
      </c>
      <c r="N12" s="2">
        <v>1</v>
      </c>
      <c r="O12" s="2">
        <v>4</v>
      </c>
      <c r="P12" s="2">
        <v>2</v>
      </c>
      <c r="Q12" s="2">
        <v>34</v>
      </c>
      <c r="R12" s="2">
        <v>22</v>
      </c>
      <c r="S12" s="2">
        <v>12</v>
      </c>
      <c r="T12" s="7"/>
      <c r="U12" s="11">
        <v>2</v>
      </c>
      <c r="V12" s="11">
        <v>2</v>
      </c>
      <c r="W12" s="7">
        <v>8</v>
      </c>
      <c r="X12" s="7">
        <v>100</v>
      </c>
      <c r="Y12" s="7">
        <v>75</v>
      </c>
      <c r="Z12" s="7">
        <v>10</v>
      </c>
      <c r="AA12" s="7">
        <v>1</v>
      </c>
      <c r="AB12" s="7">
        <v>1</v>
      </c>
      <c r="AC12" s="7">
        <v>5</v>
      </c>
    </row>
    <row r="13" spans="1:29" ht="12" hidden="1">
      <c r="A13" s="8"/>
      <c r="B13" s="8" t="s">
        <v>23</v>
      </c>
      <c r="C13" s="8">
        <v>6</v>
      </c>
      <c r="D13" s="9">
        <v>1</v>
      </c>
      <c r="E13" s="9">
        <v>5</v>
      </c>
      <c r="F13" s="9"/>
      <c r="G13" s="9">
        <v>1</v>
      </c>
      <c r="H13" s="9">
        <v>1</v>
      </c>
      <c r="I13" s="9">
        <v>3</v>
      </c>
      <c r="J13" s="9">
        <v>29</v>
      </c>
      <c r="K13" s="9">
        <v>19</v>
      </c>
      <c r="L13" s="9">
        <v>10</v>
      </c>
      <c r="M13" s="9"/>
      <c r="N13" s="9">
        <v>1</v>
      </c>
      <c r="O13" s="9">
        <v>1</v>
      </c>
      <c r="P13" s="9">
        <v>8</v>
      </c>
      <c r="Q13" s="9">
        <v>16</v>
      </c>
      <c r="R13" s="9">
        <v>10</v>
      </c>
      <c r="S13" s="9">
        <v>6</v>
      </c>
      <c r="T13" s="9">
        <v>1</v>
      </c>
      <c r="U13" s="12">
        <v>2</v>
      </c>
      <c r="V13" s="12">
        <v>3</v>
      </c>
      <c r="W13" s="10"/>
      <c r="X13" s="10">
        <v>38</v>
      </c>
      <c r="Y13" s="10">
        <v>31</v>
      </c>
      <c r="Z13" s="10">
        <v>7</v>
      </c>
      <c r="AA13" s="10"/>
      <c r="AB13" s="10">
        <v>1</v>
      </c>
      <c r="AC13" s="10">
        <v>1</v>
      </c>
    </row>
    <row r="14" spans="20:29" ht="12"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20:29" ht="12.75" customHeight="1"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4:29" ht="25.5" customHeight="1" hidden="1">
      <c r="D16" t="s">
        <v>16</v>
      </c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0:29" ht="12.75" customHeight="1" hidden="1"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4:12" ht="12.75" customHeight="1" hidden="1">
      <c r="D18" s="38" t="s">
        <v>17</v>
      </c>
      <c r="E18" s="39"/>
      <c r="F18" s="39"/>
      <c r="G18" s="39"/>
      <c r="H18" s="39"/>
      <c r="I18" s="39"/>
      <c r="J18" s="39"/>
      <c r="K18" s="39"/>
      <c r="L18" s="39"/>
    </row>
    <row r="19" spans="4:12" ht="12.75" customHeight="1" hidden="1">
      <c r="D19" s="38"/>
      <c r="E19" s="39"/>
      <c r="F19" s="39"/>
      <c r="G19" s="39"/>
      <c r="H19" s="39"/>
      <c r="I19" s="39"/>
      <c r="J19" s="39"/>
      <c r="K19" s="39"/>
      <c r="L19" s="39"/>
    </row>
    <row r="20" ht="12" hidden="1"/>
    <row r="21" spans="4:12" ht="12" hidden="1">
      <c r="D21" s="38" t="s">
        <v>18</v>
      </c>
      <c r="E21" s="39"/>
      <c r="F21" s="39"/>
      <c r="G21" s="39"/>
      <c r="H21" s="39"/>
      <c r="I21" s="39"/>
      <c r="J21" s="39"/>
      <c r="K21" s="39"/>
      <c r="L21" s="39"/>
    </row>
    <row r="22" spans="4:12" ht="30" customHeight="1" hidden="1">
      <c r="D22" s="38"/>
      <c r="E22" s="39"/>
      <c r="F22" s="39"/>
      <c r="G22" s="39"/>
      <c r="H22" s="39"/>
      <c r="I22" s="39"/>
      <c r="J22" s="39"/>
      <c r="K22" s="39"/>
      <c r="L22" s="39"/>
    </row>
    <row r="23" ht="12" hidden="1"/>
    <row r="24" ht="12" hidden="1">
      <c r="D24" t="s">
        <v>19</v>
      </c>
    </row>
    <row r="25" ht="12" hidden="1">
      <c r="D25" t="s">
        <v>20</v>
      </c>
    </row>
    <row r="26" ht="12" hidden="1"/>
    <row r="27" ht="12" hidden="1"/>
    <row r="28" ht="12" hidden="1"/>
    <row r="29" ht="12" hidden="1">
      <c r="D29" t="s">
        <v>21</v>
      </c>
    </row>
    <row r="30" spans="1:29" ht="18.75">
      <c r="A30" s="13" t="s">
        <v>1</v>
      </c>
      <c r="B30" s="25" t="s">
        <v>26</v>
      </c>
      <c r="C30" s="26"/>
      <c r="D30" s="26"/>
      <c r="E30" s="26"/>
      <c r="F30" s="26"/>
      <c r="G30" s="26"/>
      <c r="H30" s="27"/>
      <c r="I30" s="25" t="s">
        <v>27</v>
      </c>
      <c r="J30" s="26"/>
      <c r="K30" s="26"/>
      <c r="L30" s="26"/>
      <c r="M30" s="26"/>
      <c r="N30" s="26"/>
      <c r="O30" s="27"/>
      <c r="P30" s="25" t="s">
        <v>28</v>
      </c>
      <c r="Q30" s="26"/>
      <c r="R30" s="26"/>
      <c r="S30" s="26"/>
      <c r="T30" s="26"/>
      <c r="U30" s="26"/>
      <c r="V30" s="27"/>
      <c r="W30" s="25" t="s">
        <v>31</v>
      </c>
      <c r="X30" s="26"/>
      <c r="Y30" s="26"/>
      <c r="Z30" s="26"/>
      <c r="AA30" s="26"/>
      <c r="AB30" s="26"/>
      <c r="AC30" s="27"/>
    </row>
    <row r="31" spans="1:29" ht="12">
      <c r="A31" s="28" t="s">
        <v>2</v>
      </c>
      <c r="B31" s="22" t="s">
        <v>3</v>
      </c>
      <c r="C31" s="29" t="s">
        <v>4</v>
      </c>
      <c r="D31" s="29" t="s">
        <v>5</v>
      </c>
      <c r="E31" s="31" t="s">
        <v>6</v>
      </c>
      <c r="F31" s="32"/>
      <c r="G31" s="32"/>
      <c r="H31" s="33"/>
      <c r="I31" s="22" t="s">
        <v>3</v>
      </c>
      <c r="J31" s="29" t="s">
        <v>4</v>
      </c>
      <c r="K31" s="29" t="s">
        <v>5</v>
      </c>
      <c r="L31" s="31" t="s">
        <v>6</v>
      </c>
      <c r="M31" s="32"/>
      <c r="N31" s="32"/>
      <c r="O31" s="33"/>
      <c r="P31" s="22" t="s">
        <v>3</v>
      </c>
      <c r="Q31" s="29" t="s">
        <v>4</v>
      </c>
      <c r="R31" s="29" t="s">
        <v>5</v>
      </c>
      <c r="S31" s="31" t="s">
        <v>6</v>
      </c>
      <c r="T31" s="32"/>
      <c r="U31" s="32"/>
      <c r="V31" s="33"/>
      <c r="W31" s="22" t="s">
        <v>3</v>
      </c>
      <c r="X31" s="29" t="s">
        <v>4</v>
      </c>
      <c r="Y31" s="29" t="s">
        <v>5</v>
      </c>
      <c r="Z31" s="31" t="s">
        <v>6</v>
      </c>
      <c r="AA31" s="32"/>
      <c r="AB31" s="32"/>
      <c r="AC31" s="33"/>
    </row>
    <row r="32" spans="1:29" ht="72" customHeight="1">
      <c r="A32" s="28"/>
      <c r="B32" s="22"/>
      <c r="C32" s="30"/>
      <c r="D32" s="30"/>
      <c r="E32" s="16" t="s">
        <v>7</v>
      </c>
      <c r="F32" s="16" t="s">
        <v>8</v>
      </c>
      <c r="G32" s="16" t="s">
        <v>9</v>
      </c>
      <c r="H32" s="16" t="s">
        <v>10</v>
      </c>
      <c r="I32" s="22"/>
      <c r="J32" s="30"/>
      <c r="K32" s="30"/>
      <c r="L32" s="16" t="s">
        <v>7</v>
      </c>
      <c r="M32" s="16" t="s">
        <v>8</v>
      </c>
      <c r="N32" s="16" t="s">
        <v>9</v>
      </c>
      <c r="O32" s="16" t="s">
        <v>10</v>
      </c>
      <c r="P32" s="22"/>
      <c r="Q32" s="30"/>
      <c r="R32" s="30"/>
      <c r="S32" s="16" t="s">
        <v>7</v>
      </c>
      <c r="T32" s="16" t="s">
        <v>8</v>
      </c>
      <c r="U32" s="16" t="s">
        <v>9</v>
      </c>
      <c r="V32" s="16" t="s">
        <v>10</v>
      </c>
      <c r="W32" s="22"/>
      <c r="X32" s="30"/>
      <c r="Y32" s="30"/>
      <c r="Z32" s="16" t="s">
        <v>7</v>
      </c>
      <c r="AA32" s="16" t="s">
        <v>8</v>
      </c>
      <c r="AB32" s="16" t="s">
        <v>9</v>
      </c>
      <c r="AC32" s="16" t="s">
        <v>10</v>
      </c>
    </row>
    <row r="33" spans="1:29" ht="47.25" customHeight="1">
      <c r="A33" s="14" t="s">
        <v>12</v>
      </c>
      <c r="B33" s="15">
        <v>197</v>
      </c>
      <c r="C33" s="15">
        <v>191</v>
      </c>
      <c r="D33" s="15">
        <v>18</v>
      </c>
      <c r="E33" s="15">
        <v>1</v>
      </c>
      <c r="F33" s="15">
        <v>2</v>
      </c>
      <c r="G33" s="15">
        <v>6</v>
      </c>
      <c r="H33" s="15">
        <v>9</v>
      </c>
      <c r="I33" s="15">
        <v>60</v>
      </c>
      <c r="J33" s="15">
        <v>53</v>
      </c>
      <c r="K33" s="15">
        <v>10</v>
      </c>
      <c r="L33" s="15">
        <v>0</v>
      </c>
      <c r="M33" s="15">
        <v>0</v>
      </c>
      <c r="N33" s="15">
        <v>0</v>
      </c>
      <c r="O33" s="15">
        <v>10</v>
      </c>
      <c r="P33" s="15">
        <v>205</v>
      </c>
      <c r="Q33" s="15">
        <v>198</v>
      </c>
      <c r="R33" s="15">
        <v>18</v>
      </c>
      <c r="S33" s="15">
        <v>1</v>
      </c>
      <c r="T33" s="15">
        <v>2</v>
      </c>
      <c r="U33" s="15">
        <v>5</v>
      </c>
      <c r="V33" s="15" t="s">
        <v>29</v>
      </c>
      <c r="W33" s="15">
        <v>69</v>
      </c>
      <c r="X33" s="15" t="s">
        <v>32</v>
      </c>
      <c r="Y33" s="15">
        <v>7</v>
      </c>
      <c r="Z33" s="15">
        <v>0</v>
      </c>
      <c r="AA33" s="15">
        <v>1</v>
      </c>
      <c r="AB33" s="15">
        <v>2</v>
      </c>
      <c r="AC33" s="15">
        <v>4</v>
      </c>
    </row>
    <row r="36" spans="1:32" ht="18.75">
      <c r="A36" s="13" t="s">
        <v>1</v>
      </c>
      <c r="B36" s="25" t="s">
        <v>33</v>
      </c>
      <c r="C36" s="26"/>
      <c r="D36" s="26"/>
      <c r="E36" s="26"/>
      <c r="F36" s="26"/>
      <c r="G36" s="26"/>
      <c r="H36" s="27"/>
      <c r="I36" s="18"/>
      <c r="J36" s="25" t="s">
        <v>34</v>
      </c>
      <c r="K36" s="26"/>
      <c r="L36" s="26"/>
      <c r="M36" s="26"/>
      <c r="N36" s="26"/>
      <c r="O36" s="26"/>
      <c r="P36" s="27"/>
      <c r="Q36" s="18"/>
      <c r="R36" s="25" t="s">
        <v>35</v>
      </c>
      <c r="S36" s="26"/>
      <c r="T36" s="26"/>
      <c r="U36" s="26"/>
      <c r="V36" s="26"/>
      <c r="W36" s="26"/>
      <c r="X36" s="27"/>
      <c r="Y36" s="18"/>
      <c r="Z36" s="25" t="s">
        <v>36</v>
      </c>
      <c r="AA36" s="26"/>
      <c r="AB36" s="26"/>
      <c r="AC36" s="26"/>
      <c r="AD36" s="26"/>
      <c r="AE36" s="26"/>
      <c r="AF36" s="27"/>
    </row>
    <row r="37" spans="1:32" ht="12">
      <c r="A37" s="28" t="s">
        <v>2</v>
      </c>
      <c r="B37" s="22" t="s">
        <v>3</v>
      </c>
      <c r="C37" s="29" t="s">
        <v>4</v>
      </c>
      <c r="D37" s="29" t="s">
        <v>5</v>
      </c>
      <c r="E37" s="31" t="s">
        <v>6</v>
      </c>
      <c r="F37" s="32"/>
      <c r="G37" s="32"/>
      <c r="H37" s="33"/>
      <c r="I37" s="19"/>
      <c r="J37" s="22" t="s">
        <v>3</v>
      </c>
      <c r="K37" s="29" t="s">
        <v>4</v>
      </c>
      <c r="L37" s="29" t="s">
        <v>5</v>
      </c>
      <c r="M37" s="31" t="s">
        <v>6</v>
      </c>
      <c r="N37" s="32"/>
      <c r="O37" s="32"/>
      <c r="P37" s="33"/>
      <c r="Q37" s="19"/>
      <c r="R37" s="22" t="s">
        <v>3</v>
      </c>
      <c r="S37" s="29" t="s">
        <v>4</v>
      </c>
      <c r="T37" s="29" t="s">
        <v>5</v>
      </c>
      <c r="U37" s="31" t="s">
        <v>6</v>
      </c>
      <c r="V37" s="32"/>
      <c r="W37" s="32"/>
      <c r="X37" s="33"/>
      <c r="Y37" s="19"/>
      <c r="Z37" s="22" t="s">
        <v>3</v>
      </c>
      <c r="AA37" s="29" t="s">
        <v>4</v>
      </c>
      <c r="AB37" s="29" t="s">
        <v>37</v>
      </c>
      <c r="AC37" s="31" t="s">
        <v>38</v>
      </c>
      <c r="AD37" s="32"/>
      <c r="AE37" s="32"/>
      <c r="AF37" s="33"/>
    </row>
    <row r="38" spans="1:32" ht="49.5">
      <c r="A38" s="28"/>
      <c r="B38" s="22"/>
      <c r="C38" s="30"/>
      <c r="D38" s="30"/>
      <c r="E38" s="16" t="s">
        <v>7</v>
      </c>
      <c r="F38" s="16" t="s">
        <v>8</v>
      </c>
      <c r="G38" s="16" t="s">
        <v>9</v>
      </c>
      <c r="H38" s="16" t="s">
        <v>10</v>
      </c>
      <c r="I38" s="16" t="s">
        <v>39</v>
      </c>
      <c r="J38" s="22"/>
      <c r="K38" s="30"/>
      <c r="L38" s="30"/>
      <c r="M38" s="16" t="s">
        <v>7</v>
      </c>
      <c r="N38" s="16" t="s">
        <v>8</v>
      </c>
      <c r="O38" s="16" t="s">
        <v>9</v>
      </c>
      <c r="P38" s="16" t="s">
        <v>10</v>
      </c>
      <c r="Q38" s="16" t="s">
        <v>39</v>
      </c>
      <c r="R38" s="22"/>
      <c r="S38" s="30"/>
      <c r="T38" s="30"/>
      <c r="U38" s="16" t="s">
        <v>7</v>
      </c>
      <c r="V38" s="16" t="s">
        <v>8</v>
      </c>
      <c r="W38" s="16" t="s">
        <v>9</v>
      </c>
      <c r="X38" s="16" t="s">
        <v>10</v>
      </c>
      <c r="Y38" s="16" t="s">
        <v>39</v>
      </c>
      <c r="Z38" s="22"/>
      <c r="AA38" s="30"/>
      <c r="AB38" s="30"/>
      <c r="AC38" s="16" t="s">
        <v>40</v>
      </c>
      <c r="AD38" s="16" t="s">
        <v>41</v>
      </c>
      <c r="AE38" s="16" t="s">
        <v>42</v>
      </c>
      <c r="AF38" s="16" t="s">
        <v>43</v>
      </c>
    </row>
    <row r="39" spans="1:32" ht="112.5">
      <c r="A39" s="14" t="s">
        <v>12</v>
      </c>
      <c r="B39" s="15">
        <v>200</v>
      </c>
      <c r="C39" s="15" t="s">
        <v>44</v>
      </c>
      <c r="D39" s="15" t="s">
        <v>45</v>
      </c>
      <c r="E39" s="15">
        <v>1</v>
      </c>
      <c r="F39" s="15">
        <v>4</v>
      </c>
      <c r="G39" s="15">
        <v>4</v>
      </c>
      <c r="H39" s="15">
        <v>7</v>
      </c>
      <c r="I39" s="15">
        <v>0</v>
      </c>
      <c r="J39" s="15">
        <v>80</v>
      </c>
      <c r="K39" s="15" t="s">
        <v>76</v>
      </c>
      <c r="L39" s="15" t="s">
        <v>46</v>
      </c>
      <c r="M39" s="15">
        <v>0</v>
      </c>
      <c r="N39" s="15">
        <v>1</v>
      </c>
      <c r="O39" s="15">
        <v>0</v>
      </c>
      <c r="P39" s="15">
        <v>1</v>
      </c>
      <c r="Q39" s="15">
        <v>5</v>
      </c>
      <c r="R39" s="15">
        <v>101</v>
      </c>
      <c r="S39" s="15" t="s">
        <v>47</v>
      </c>
      <c r="T39" s="15" t="s">
        <v>48</v>
      </c>
      <c r="U39" s="15">
        <v>0</v>
      </c>
      <c r="V39" s="15">
        <v>0</v>
      </c>
      <c r="W39" s="15">
        <v>1</v>
      </c>
      <c r="X39" s="15">
        <v>3</v>
      </c>
      <c r="Y39" s="15">
        <v>4</v>
      </c>
      <c r="Z39" s="15">
        <v>32</v>
      </c>
      <c r="AA39" s="15" t="s">
        <v>49</v>
      </c>
      <c r="AB39" s="15" t="s">
        <v>50</v>
      </c>
      <c r="AC39" s="15">
        <v>1</v>
      </c>
      <c r="AD39" s="15">
        <v>1</v>
      </c>
      <c r="AE39" s="15">
        <v>0</v>
      </c>
      <c r="AF39" s="15">
        <v>1</v>
      </c>
    </row>
    <row r="41" ht="12">
      <c r="L41" t="s">
        <v>51</v>
      </c>
    </row>
    <row r="42" spans="1:32" ht="18.75">
      <c r="A42" s="13" t="s">
        <v>1</v>
      </c>
      <c r="B42" s="24" t="s">
        <v>52</v>
      </c>
      <c r="C42" s="24"/>
      <c r="D42" s="24"/>
      <c r="E42" s="24"/>
      <c r="F42" s="24"/>
      <c r="G42" s="24"/>
      <c r="H42" s="24"/>
      <c r="I42" s="20"/>
      <c r="J42" s="24" t="s">
        <v>53</v>
      </c>
      <c r="K42" s="24"/>
      <c r="L42" s="24"/>
      <c r="M42" s="24"/>
      <c r="N42" s="24"/>
      <c r="O42" s="24"/>
      <c r="P42" s="24"/>
      <c r="Q42" s="20"/>
      <c r="R42" s="24" t="s">
        <v>54</v>
      </c>
      <c r="S42" s="24"/>
      <c r="T42" s="24"/>
      <c r="U42" s="24"/>
      <c r="V42" s="24"/>
      <c r="W42" s="24"/>
      <c r="X42" s="24"/>
      <c r="Y42" s="20"/>
      <c r="Z42" s="24" t="s">
        <v>55</v>
      </c>
      <c r="AA42" s="24"/>
      <c r="AB42" s="24"/>
      <c r="AC42" s="24"/>
      <c r="AD42" s="24"/>
      <c r="AE42" s="24"/>
      <c r="AF42" s="24"/>
    </row>
    <row r="43" spans="1:32" ht="12">
      <c r="A43" s="28" t="s">
        <v>2</v>
      </c>
      <c r="B43" s="22" t="s">
        <v>3</v>
      </c>
      <c r="C43" s="22" t="s">
        <v>4</v>
      </c>
      <c r="D43" s="22" t="s">
        <v>37</v>
      </c>
      <c r="E43" s="23" t="s">
        <v>38</v>
      </c>
      <c r="F43" s="23"/>
      <c r="G43" s="23"/>
      <c r="H43" s="23"/>
      <c r="I43" s="21"/>
      <c r="J43" s="22" t="s">
        <v>3</v>
      </c>
      <c r="K43" s="22" t="s">
        <v>4</v>
      </c>
      <c r="L43" s="22" t="s">
        <v>37</v>
      </c>
      <c r="M43" s="23" t="s">
        <v>38</v>
      </c>
      <c r="N43" s="23"/>
      <c r="O43" s="23"/>
      <c r="P43" s="23"/>
      <c r="Q43" s="21"/>
      <c r="R43" s="22" t="s">
        <v>3</v>
      </c>
      <c r="S43" s="22" t="s">
        <v>4</v>
      </c>
      <c r="T43" s="22" t="s">
        <v>37</v>
      </c>
      <c r="U43" s="23" t="s">
        <v>38</v>
      </c>
      <c r="V43" s="23"/>
      <c r="W43" s="23"/>
      <c r="X43" s="23"/>
      <c r="Y43" s="21"/>
      <c r="Z43" s="22" t="s">
        <v>3</v>
      </c>
      <c r="AA43" s="22" t="s">
        <v>4</v>
      </c>
      <c r="AB43" s="22" t="s">
        <v>37</v>
      </c>
      <c r="AC43" s="23" t="s">
        <v>38</v>
      </c>
      <c r="AD43" s="23"/>
      <c r="AE43" s="23"/>
      <c r="AF43" s="23"/>
    </row>
    <row r="44" spans="1:32" ht="62.25">
      <c r="A44" s="28"/>
      <c r="B44" s="22"/>
      <c r="C44" s="22"/>
      <c r="D44" s="22"/>
      <c r="E44" s="16" t="s">
        <v>40</v>
      </c>
      <c r="F44" s="16" t="s">
        <v>41</v>
      </c>
      <c r="G44" s="16" t="s">
        <v>42</v>
      </c>
      <c r="H44" s="16" t="s">
        <v>43</v>
      </c>
      <c r="I44" s="16" t="s">
        <v>39</v>
      </c>
      <c r="J44" s="22"/>
      <c r="K44" s="22"/>
      <c r="L44" s="22"/>
      <c r="M44" s="16" t="s">
        <v>40</v>
      </c>
      <c r="N44" s="16" t="s">
        <v>41</v>
      </c>
      <c r="O44" s="16" t="s">
        <v>42</v>
      </c>
      <c r="P44" s="16" t="s">
        <v>43</v>
      </c>
      <c r="Q44" s="16" t="s">
        <v>39</v>
      </c>
      <c r="R44" s="22"/>
      <c r="S44" s="22"/>
      <c r="T44" s="22"/>
      <c r="U44" s="16" t="s">
        <v>40</v>
      </c>
      <c r="V44" s="16" t="s">
        <v>41</v>
      </c>
      <c r="W44" s="16" t="s">
        <v>42</v>
      </c>
      <c r="X44" s="16" t="s">
        <v>43</v>
      </c>
      <c r="Y44" s="16" t="s">
        <v>39</v>
      </c>
      <c r="Z44" s="22"/>
      <c r="AA44" s="22"/>
      <c r="AB44" s="22"/>
      <c r="AC44" s="16" t="s">
        <v>40</v>
      </c>
      <c r="AD44" s="16" t="s">
        <v>41</v>
      </c>
      <c r="AE44" s="16" t="s">
        <v>42</v>
      </c>
      <c r="AF44" s="16" t="s">
        <v>43</v>
      </c>
    </row>
    <row r="45" spans="1:32" ht="49.5">
      <c r="A45" s="14" t="s">
        <v>12</v>
      </c>
      <c r="B45" s="15">
        <v>103</v>
      </c>
      <c r="C45" s="15" t="s">
        <v>56</v>
      </c>
      <c r="D45" s="15" t="s">
        <v>57</v>
      </c>
      <c r="E45" s="15">
        <v>1</v>
      </c>
      <c r="F45" s="15">
        <v>1</v>
      </c>
      <c r="G45" s="15">
        <v>1</v>
      </c>
      <c r="H45" s="15">
        <v>10</v>
      </c>
      <c r="I45" s="15">
        <v>13</v>
      </c>
      <c r="J45" s="15" t="s">
        <v>58</v>
      </c>
      <c r="K45" s="15" t="s">
        <v>59</v>
      </c>
      <c r="L45" s="15" t="s">
        <v>60</v>
      </c>
      <c r="M45" s="15"/>
      <c r="N45" s="15">
        <v>1</v>
      </c>
      <c r="O45" s="15">
        <v>1</v>
      </c>
      <c r="P45" s="15">
        <v>2</v>
      </c>
      <c r="Q45" s="15">
        <v>4</v>
      </c>
      <c r="R45" s="15" t="s">
        <v>61</v>
      </c>
      <c r="S45" s="15" t="s">
        <v>62</v>
      </c>
      <c r="T45" s="15" t="s">
        <v>63</v>
      </c>
      <c r="U45" s="15">
        <v>1</v>
      </c>
      <c r="V45" s="15">
        <v>1</v>
      </c>
      <c r="W45" s="15">
        <v>1</v>
      </c>
      <c r="X45" s="15">
        <v>8</v>
      </c>
      <c r="Y45" s="15" t="s">
        <v>64</v>
      </c>
      <c r="Z45" s="15" t="s">
        <v>65</v>
      </c>
      <c r="AA45" s="15" t="s">
        <v>66</v>
      </c>
      <c r="AB45" s="15" t="s">
        <v>67</v>
      </c>
      <c r="AC45" s="15">
        <v>0</v>
      </c>
      <c r="AD45" s="15">
        <v>2</v>
      </c>
      <c r="AE45" s="15">
        <v>0</v>
      </c>
      <c r="AF45" s="15">
        <v>2</v>
      </c>
    </row>
    <row r="48" spans="1:32" ht="18.75">
      <c r="A48" s="13" t="s">
        <v>1</v>
      </c>
      <c r="B48" s="24" t="s">
        <v>68</v>
      </c>
      <c r="C48" s="24"/>
      <c r="D48" s="24"/>
      <c r="E48" s="24"/>
      <c r="F48" s="24"/>
      <c r="G48" s="24"/>
      <c r="H48" s="24"/>
      <c r="I48" s="24" t="s">
        <v>69</v>
      </c>
      <c r="J48" s="24"/>
      <c r="K48" s="24"/>
      <c r="L48" s="24"/>
      <c r="M48" s="24"/>
      <c r="N48" s="24"/>
      <c r="O48" s="24"/>
      <c r="R48" s="24" t="s">
        <v>85</v>
      </c>
      <c r="S48" s="24"/>
      <c r="T48" s="24"/>
      <c r="U48" s="24"/>
      <c r="V48" s="24"/>
      <c r="W48" s="24"/>
      <c r="X48" s="24"/>
      <c r="Z48" s="24" t="s">
        <v>77</v>
      </c>
      <c r="AA48" s="24"/>
      <c r="AB48" s="24"/>
      <c r="AC48" s="24"/>
      <c r="AD48" s="24"/>
      <c r="AE48" s="24"/>
      <c r="AF48" s="24"/>
    </row>
    <row r="49" spans="1:32" ht="12">
      <c r="A49" s="28" t="s">
        <v>2</v>
      </c>
      <c r="B49" s="22" t="s">
        <v>3</v>
      </c>
      <c r="C49" s="22" t="s">
        <v>4</v>
      </c>
      <c r="D49" s="22" t="s">
        <v>37</v>
      </c>
      <c r="E49" s="23" t="s">
        <v>38</v>
      </c>
      <c r="F49" s="23"/>
      <c r="G49" s="23"/>
      <c r="H49" s="23"/>
      <c r="I49" s="22" t="s">
        <v>3</v>
      </c>
      <c r="J49" s="22" t="s">
        <v>4</v>
      </c>
      <c r="K49" s="22" t="s">
        <v>37</v>
      </c>
      <c r="L49" s="23" t="s">
        <v>38</v>
      </c>
      <c r="M49" s="23"/>
      <c r="N49" s="23"/>
      <c r="O49" s="23"/>
      <c r="R49" s="22" t="s">
        <v>3</v>
      </c>
      <c r="S49" s="22" t="s">
        <v>4</v>
      </c>
      <c r="T49" s="22" t="s">
        <v>37</v>
      </c>
      <c r="U49" s="23" t="s">
        <v>38</v>
      </c>
      <c r="V49" s="23"/>
      <c r="W49" s="23"/>
      <c r="X49" s="23"/>
      <c r="Z49" s="22" t="s">
        <v>3</v>
      </c>
      <c r="AA49" s="22" t="s">
        <v>4</v>
      </c>
      <c r="AB49" s="22" t="s">
        <v>37</v>
      </c>
      <c r="AC49" s="23" t="s">
        <v>38</v>
      </c>
      <c r="AD49" s="23"/>
      <c r="AE49" s="23"/>
      <c r="AF49" s="23"/>
    </row>
    <row r="50" spans="1:32" ht="62.25">
      <c r="A50" s="28"/>
      <c r="B50" s="22"/>
      <c r="C50" s="22"/>
      <c r="D50" s="22"/>
      <c r="E50" s="16" t="s">
        <v>40</v>
      </c>
      <c r="F50" s="16" t="s">
        <v>41</v>
      </c>
      <c r="G50" s="16" t="s">
        <v>42</v>
      </c>
      <c r="H50" s="16" t="s">
        <v>43</v>
      </c>
      <c r="I50" s="22"/>
      <c r="J50" s="22"/>
      <c r="K50" s="22"/>
      <c r="L50" s="16" t="s">
        <v>40</v>
      </c>
      <c r="M50" s="16" t="s">
        <v>41</v>
      </c>
      <c r="N50" s="16" t="s">
        <v>42</v>
      </c>
      <c r="O50" s="16" t="s">
        <v>43</v>
      </c>
      <c r="R50" s="22"/>
      <c r="S50" s="22"/>
      <c r="T50" s="22"/>
      <c r="U50" s="16" t="s">
        <v>40</v>
      </c>
      <c r="V50" s="16" t="s">
        <v>41</v>
      </c>
      <c r="W50" s="16" t="s">
        <v>42</v>
      </c>
      <c r="X50" s="16" t="s">
        <v>39</v>
      </c>
      <c r="Z50" s="22"/>
      <c r="AA50" s="22"/>
      <c r="AB50" s="22"/>
      <c r="AC50" s="16" t="s">
        <v>40</v>
      </c>
      <c r="AD50" s="16" t="s">
        <v>41</v>
      </c>
      <c r="AE50" s="16" t="s">
        <v>42</v>
      </c>
      <c r="AF50" s="16" t="s">
        <v>39</v>
      </c>
    </row>
    <row r="51" spans="1:32" ht="62.25">
      <c r="A51" s="14" t="s">
        <v>12</v>
      </c>
      <c r="B51" s="15" t="s">
        <v>70</v>
      </c>
      <c r="C51" s="15" t="s">
        <v>71</v>
      </c>
      <c r="D51" s="15" t="s">
        <v>72</v>
      </c>
      <c r="E51" s="15">
        <v>1</v>
      </c>
      <c r="F51" s="15">
        <v>1</v>
      </c>
      <c r="G51" s="15">
        <v>0</v>
      </c>
      <c r="H51" s="15">
        <v>3</v>
      </c>
      <c r="I51" s="15" t="s">
        <v>73</v>
      </c>
      <c r="J51" s="15" t="s">
        <v>74</v>
      </c>
      <c r="K51" s="15" t="s">
        <v>75</v>
      </c>
      <c r="L51" s="15">
        <v>0</v>
      </c>
      <c r="M51" s="15">
        <v>1</v>
      </c>
      <c r="N51" s="15">
        <v>0</v>
      </c>
      <c r="O51" s="15">
        <v>2</v>
      </c>
      <c r="R51" s="15"/>
      <c r="S51" s="15"/>
      <c r="T51" s="15" t="s">
        <v>81</v>
      </c>
      <c r="U51" s="15">
        <v>0</v>
      </c>
      <c r="V51" s="15">
        <v>0</v>
      </c>
      <c r="W51" s="15">
        <v>0</v>
      </c>
      <c r="X51" s="15">
        <v>1</v>
      </c>
      <c r="Z51" s="15" t="s">
        <v>78</v>
      </c>
      <c r="AA51" s="15" t="s">
        <v>78</v>
      </c>
      <c r="AB51" s="15" t="s">
        <v>79</v>
      </c>
      <c r="AC51" s="15">
        <v>0</v>
      </c>
      <c r="AD51" s="15">
        <v>0</v>
      </c>
      <c r="AE51" s="15">
        <v>0</v>
      </c>
      <c r="AF51" s="15">
        <v>2</v>
      </c>
    </row>
    <row r="54" spans="2:15" ht="17.25">
      <c r="B54" s="24" t="s">
        <v>84</v>
      </c>
      <c r="C54" s="24"/>
      <c r="D54" s="24"/>
      <c r="E54" s="24"/>
      <c r="F54" s="24"/>
      <c r="G54" s="24"/>
      <c r="H54" s="24"/>
      <c r="I54" s="24" t="s">
        <v>83</v>
      </c>
      <c r="J54" s="24"/>
      <c r="K54" s="24"/>
      <c r="L54" s="24"/>
      <c r="M54" s="24"/>
      <c r="N54" s="24"/>
      <c r="O54" s="24"/>
    </row>
    <row r="55" spans="2:15" ht="12">
      <c r="B55" s="22" t="s">
        <v>3</v>
      </c>
      <c r="C55" s="22" t="s">
        <v>4</v>
      </c>
      <c r="D55" s="22" t="s">
        <v>37</v>
      </c>
      <c r="E55" s="23" t="s">
        <v>38</v>
      </c>
      <c r="F55" s="23"/>
      <c r="G55" s="23"/>
      <c r="H55" s="23"/>
      <c r="I55" s="22" t="s">
        <v>3</v>
      </c>
      <c r="J55" s="22" t="s">
        <v>4</v>
      </c>
      <c r="K55" s="22" t="s">
        <v>37</v>
      </c>
      <c r="L55" s="23" t="s">
        <v>38</v>
      </c>
      <c r="M55" s="23"/>
      <c r="N55" s="23"/>
      <c r="O55" s="23"/>
    </row>
    <row r="56" spans="2:15" ht="75">
      <c r="B56" s="22"/>
      <c r="C56" s="22"/>
      <c r="D56" s="22"/>
      <c r="E56" s="16" t="s">
        <v>40</v>
      </c>
      <c r="F56" s="16" t="s">
        <v>41</v>
      </c>
      <c r="G56" s="16" t="s">
        <v>42</v>
      </c>
      <c r="H56" s="16" t="s">
        <v>39</v>
      </c>
      <c r="I56" s="22"/>
      <c r="J56" s="22"/>
      <c r="K56" s="22"/>
      <c r="L56" s="16" t="s">
        <v>40</v>
      </c>
      <c r="M56" s="16" t="s">
        <v>41</v>
      </c>
      <c r="N56" s="16" t="s">
        <v>42</v>
      </c>
      <c r="O56" s="16" t="s">
        <v>39</v>
      </c>
    </row>
    <row r="57" spans="2:15" ht="37.5">
      <c r="B57" s="15" t="s">
        <v>80</v>
      </c>
      <c r="C57" s="15" t="s">
        <v>80</v>
      </c>
      <c r="D57" s="15" t="s">
        <v>82</v>
      </c>
      <c r="E57" s="15">
        <v>0</v>
      </c>
      <c r="F57" s="15">
        <v>0</v>
      </c>
      <c r="G57" s="15">
        <v>0</v>
      </c>
      <c r="H57" s="15">
        <v>5</v>
      </c>
      <c r="I57" s="15" t="s">
        <v>80</v>
      </c>
      <c r="J57" s="15" t="s">
        <v>80</v>
      </c>
      <c r="K57" s="15" t="s">
        <v>75</v>
      </c>
      <c r="L57" s="15">
        <v>0</v>
      </c>
      <c r="M57" s="15">
        <v>0</v>
      </c>
      <c r="N57" s="15">
        <v>0</v>
      </c>
      <c r="O57" s="15">
        <v>3</v>
      </c>
    </row>
  </sheetData>
  <sheetProtection/>
  <mergeCells count="122">
    <mergeCell ref="D31:D32"/>
    <mergeCell ref="E31:H31"/>
    <mergeCell ref="S31:V31"/>
    <mergeCell ref="D21:L22"/>
    <mergeCell ref="A31:A32"/>
    <mergeCell ref="I30:O30"/>
    <mergeCell ref="I31:I32"/>
    <mergeCell ref="J31:J32"/>
    <mergeCell ref="K31:K32"/>
    <mergeCell ref="B30:H30"/>
    <mergeCell ref="B31:B32"/>
    <mergeCell ref="C31:C32"/>
    <mergeCell ref="D18:L19"/>
    <mergeCell ref="A9:B9"/>
    <mergeCell ref="L6:O6"/>
    <mergeCell ref="P6:P7"/>
    <mergeCell ref="Q6:Q7"/>
    <mergeCell ref="E6:H6"/>
    <mergeCell ref="I6:I7"/>
    <mergeCell ref="J6:J7"/>
    <mergeCell ref="S2:AC2"/>
    <mergeCell ref="S3:AC3"/>
    <mergeCell ref="K6:K7"/>
    <mergeCell ref="B5:H5"/>
    <mergeCell ref="R6:R7"/>
    <mergeCell ref="I5:O5"/>
    <mergeCell ref="P5:V5"/>
    <mergeCell ref="D6:D7"/>
    <mergeCell ref="S6:V6"/>
    <mergeCell ref="W5:AC5"/>
    <mergeCell ref="U43:X43"/>
    <mergeCell ref="A3:D3"/>
    <mergeCell ref="A4:AC4"/>
    <mergeCell ref="B6:B7"/>
    <mergeCell ref="A6:A7"/>
    <mergeCell ref="C6:C7"/>
    <mergeCell ref="W6:W7"/>
    <mergeCell ref="X6:X7"/>
    <mergeCell ref="Y6:Y7"/>
    <mergeCell ref="Z6:AC6"/>
    <mergeCell ref="W30:AC30"/>
    <mergeCell ref="W31:W32"/>
    <mergeCell ref="X31:X32"/>
    <mergeCell ref="Y31:Y32"/>
    <mergeCell ref="Z31:AC31"/>
    <mergeCell ref="L31:O31"/>
    <mergeCell ref="P30:V30"/>
    <mergeCell ref="P31:P32"/>
    <mergeCell ref="Q31:Q32"/>
    <mergeCell ref="R31:R32"/>
    <mergeCell ref="A49:A50"/>
    <mergeCell ref="B49:B50"/>
    <mergeCell ref="C49:C50"/>
    <mergeCell ref="D49:D50"/>
    <mergeCell ref="E49:H49"/>
    <mergeCell ref="I49:I50"/>
    <mergeCell ref="Z43:Z44"/>
    <mergeCell ref="AA43:AA44"/>
    <mergeCell ref="AB43:AB44"/>
    <mergeCell ref="AC43:AF43"/>
    <mergeCell ref="B48:H48"/>
    <mergeCell ref="I48:O48"/>
    <mergeCell ref="K43:K44"/>
    <mergeCell ref="L43:L44"/>
    <mergeCell ref="M43:P43"/>
    <mergeCell ref="R43:R44"/>
    <mergeCell ref="S43:S44"/>
    <mergeCell ref="T43:T44"/>
    <mergeCell ref="A43:A44"/>
    <mergeCell ref="B43:B44"/>
    <mergeCell ref="C43:C44"/>
    <mergeCell ref="D43:D44"/>
    <mergeCell ref="E43:H43"/>
    <mergeCell ref="J43:J44"/>
    <mergeCell ref="AB37:AB38"/>
    <mergeCell ref="AC37:AF37"/>
    <mergeCell ref="B42:H42"/>
    <mergeCell ref="J42:P42"/>
    <mergeCell ref="R42:X42"/>
    <mergeCell ref="Z42:AF42"/>
    <mergeCell ref="K37:K38"/>
    <mergeCell ref="B36:H36"/>
    <mergeCell ref="J36:P36"/>
    <mergeCell ref="R36:X36"/>
    <mergeCell ref="U37:X37"/>
    <mergeCell ref="Z37:Z38"/>
    <mergeCell ref="AA37:AA38"/>
    <mergeCell ref="J37:J38"/>
    <mergeCell ref="L37:L38"/>
    <mergeCell ref="M37:P37"/>
    <mergeCell ref="R37:R38"/>
    <mergeCell ref="S37:S38"/>
    <mergeCell ref="T37:T38"/>
    <mergeCell ref="B55:B56"/>
    <mergeCell ref="C55:C56"/>
    <mergeCell ref="D55:D56"/>
    <mergeCell ref="E55:H55"/>
    <mergeCell ref="Z36:AF36"/>
    <mergeCell ref="A37:A38"/>
    <mergeCell ref="B37:B38"/>
    <mergeCell ref="C37:C38"/>
    <mergeCell ref="D37:D38"/>
    <mergeCell ref="E37:H37"/>
    <mergeCell ref="Z48:AF48"/>
    <mergeCell ref="Z49:Z50"/>
    <mergeCell ref="AA49:AA50"/>
    <mergeCell ref="AB49:AB50"/>
    <mergeCell ref="AC49:AF49"/>
    <mergeCell ref="B54:H54"/>
    <mergeCell ref="J49:J50"/>
    <mergeCell ref="K49:K50"/>
    <mergeCell ref="L49:O49"/>
    <mergeCell ref="I55:I56"/>
    <mergeCell ref="J55:J56"/>
    <mergeCell ref="K55:K56"/>
    <mergeCell ref="L55:O55"/>
    <mergeCell ref="R48:X48"/>
    <mergeCell ref="R49:R50"/>
    <mergeCell ref="S49:S50"/>
    <mergeCell ref="T49:T50"/>
    <mergeCell ref="U49:X49"/>
    <mergeCell ref="I54:O54"/>
  </mergeCells>
  <printOptions/>
  <pageMargins left="0.12" right="0.04" top="0.31" bottom="0.19" header="0.23" footer="0.1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8515625" defaultRowHeight="12.75"/>
  <cols>
    <col min="1" max="1" width="25.7109375" style="6" customWidth="1"/>
    <col min="2" max="2" width="0.9921875" style="6" customWidth="1"/>
    <col min="3" max="3" width="27.7109375" style="6" customWidth="1"/>
    <col min="4" max="16384" width="7.8515625" style="6" customWidth="1"/>
  </cols>
  <sheetData>
    <row r="1" spans="1:3" ht="12">
      <c r="A1"/>
      <c r="C1"/>
    </row>
    <row r="2" ht="12.75" thickBot="1">
      <c r="A2"/>
    </row>
    <row r="3" spans="1:3" ht="12.75" thickBot="1">
      <c r="A3"/>
      <c r="C3"/>
    </row>
    <row r="4" spans="1:3" ht="12">
      <c r="A4"/>
      <c r="C4"/>
    </row>
    <row r="5" ht="12">
      <c r="C5"/>
    </row>
    <row r="6" ht="12.75" thickBot="1">
      <c r="C6"/>
    </row>
    <row r="7" spans="1:3" ht="12">
      <c r="A7"/>
      <c r="C7"/>
    </row>
    <row r="8" spans="1:3" ht="12">
      <c r="A8"/>
      <c r="C8"/>
    </row>
    <row r="9" spans="1:3" ht="12">
      <c r="A9"/>
      <c r="C9"/>
    </row>
    <row r="10" spans="1:3" ht="12">
      <c r="A10"/>
      <c r="C10"/>
    </row>
    <row r="11" spans="1:3" ht="12.75" thickBot="1">
      <c r="A11"/>
      <c r="C11"/>
    </row>
    <row r="12" ht="12">
      <c r="C12"/>
    </row>
    <row r="13" ht="12.75" thickBot="1">
      <c r="C13"/>
    </row>
    <row r="14" spans="1:3" ht="12.75" thickBot="1">
      <c r="A14"/>
      <c r="C14"/>
    </row>
    <row r="15" ht="12">
      <c r="A15"/>
    </row>
    <row r="16" ht="12.75" thickBot="1">
      <c r="A16"/>
    </row>
    <row r="17" spans="1:3" ht="12.75" thickBot="1">
      <c r="A17"/>
      <c r="C17"/>
    </row>
    <row r="18" ht="12">
      <c r="C18"/>
    </row>
    <row r="19" ht="12">
      <c r="C19"/>
    </row>
    <row r="20" spans="1:3" ht="12">
      <c r="A20"/>
      <c r="C20"/>
    </row>
    <row r="21" spans="1:3" ht="12">
      <c r="A21"/>
      <c r="C21"/>
    </row>
    <row r="22" spans="1:3" ht="12">
      <c r="A22"/>
      <c r="C22"/>
    </row>
    <row r="23" spans="1:3" ht="12">
      <c r="A23"/>
      <c r="C23"/>
    </row>
    <row r="24" ht="12">
      <c r="A24"/>
    </row>
    <row r="25" ht="12">
      <c r="A25"/>
    </row>
    <row r="26" spans="1:3" ht="12.75" thickBot="1">
      <c r="A26"/>
      <c r="C26"/>
    </row>
    <row r="27" spans="1:3" ht="12">
      <c r="A27"/>
      <c r="C27"/>
    </row>
    <row r="28" spans="1:3" ht="12">
      <c r="A28"/>
      <c r="C28"/>
    </row>
    <row r="29" spans="1:3" ht="12">
      <c r="A29"/>
      <c r="C29"/>
    </row>
    <row r="30" spans="1:3" ht="12">
      <c r="A30"/>
      <c r="C30"/>
    </row>
    <row r="31" spans="1:3" ht="12">
      <c r="A31"/>
      <c r="C31"/>
    </row>
    <row r="32" spans="1:3" ht="12">
      <c r="A32"/>
      <c r="C32"/>
    </row>
    <row r="33" spans="1:3" ht="12">
      <c r="A33"/>
      <c r="C33"/>
    </row>
    <row r="34" spans="1:3" ht="12">
      <c r="A34"/>
      <c r="C34"/>
    </row>
    <row r="35" spans="1:3" ht="12">
      <c r="A35"/>
      <c r="C35"/>
    </row>
    <row r="36" spans="1:3" ht="12">
      <c r="A36"/>
      <c r="C36"/>
    </row>
    <row r="37" ht="12">
      <c r="A37"/>
    </row>
    <row r="38" ht="12">
      <c r="A38"/>
    </row>
    <row r="39" spans="1:3" ht="12">
      <c r="A39"/>
      <c r="C39"/>
    </row>
    <row r="40" spans="1:3" ht="12">
      <c r="A40"/>
      <c r="C40"/>
    </row>
    <row r="41" spans="1:3" ht="12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8515625" defaultRowHeight="12.75"/>
  <cols>
    <col min="1" max="1" width="25.7109375" style="6" customWidth="1"/>
    <col min="2" max="2" width="0.9921875" style="6" customWidth="1"/>
    <col min="3" max="3" width="27.7109375" style="6" customWidth="1"/>
    <col min="4" max="16384" width="7.8515625" style="6" customWidth="1"/>
  </cols>
  <sheetData>
    <row r="1" spans="1:3" ht="12">
      <c r="A1"/>
      <c r="C1"/>
    </row>
    <row r="2" ht="12.75" thickBot="1">
      <c r="A2"/>
    </row>
    <row r="3" spans="1:3" ht="12.75" thickBot="1">
      <c r="A3"/>
      <c r="C3"/>
    </row>
    <row r="4" spans="1:3" ht="12">
      <c r="A4"/>
      <c r="C4"/>
    </row>
    <row r="5" ht="12">
      <c r="C5"/>
    </row>
    <row r="6" ht="12.75" thickBot="1">
      <c r="C6"/>
    </row>
    <row r="7" spans="1:3" ht="12">
      <c r="A7"/>
      <c r="C7"/>
    </row>
    <row r="8" spans="1:3" ht="12">
      <c r="A8"/>
      <c r="C8"/>
    </row>
    <row r="9" spans="1:3" ht="12">
      <c r="A9"/>
      <c r="C9"/>
    </row>
    <row r="10" spans="1:3" ht="12">
      <c r="A10"/>
      <c r="C10"/>
    </row>
    <row r="11" spans="1:3" ht="12.75" thickBot="1">
      <c r="A11"/>
      <c r="C11"/>
    </row>
    <row r="12" ht="12">
      <c r="C12"/>
    </row>
    <row r="13" ht="12.75" thickBot="1">
      <c r="C13"/>
    </row>
    <row r="14" spans="1:3" ht="12.75" thickBot="1">
      <c r="A14"/>
      <c r="C14"/>
    </row>
    <row r="15" ht="12">
      <c r="A15"/>
    </row>
    <row r="16" ht="12.75" thickBot="1">
      <c r="A16"/>
    </row>
    <row r="17" spans="1:3" ht="12.75" thickBot="1">
      <c r="A17"/>
      <c r="C17"/>
    </row>
    <row r="18" ht="12">
      <c r="C18"/>
    </row>
    <row r="19" ht="12">
      <c r="C19"/>
    </row>
    <row r="20" spans="1:3" ht="12">
      <c r="A20"/>
      <c r="C20"/>
    </row>
    <row r="21" spans="1:3" ht="12">
      <c r="A21"/>
      <c r="C21"/>
    </row>
    <row r="22" spans="1:3" ht="12">
      <c r="A22"/>
      <c r="C22"/>
    </row>
    <row r="23" spans="1:3" ht="12">
      <c r="A23"/>
      <c r="C23"/>
    </row>
    <row r="24" ht="12">
      <c r="A24"/>
    </row>
    <row r="25" ht="12">
      <c r="A25"/>
    </row>
    <row r="26" spans="1:3" ht="12.75" thickBot="1">
      <c r="A26"/>
      <c r="C26"/>
    </row>
    <row r="27" spans="1:3" ht="12">
      <c r="A27"/>
      <c r="C27"/>
    </row>
    <row r="28" spans="1:3" ht="12">
      <c r="A28"/>
      <c r="C28"/>
    </row>
    <row r="29" spans="1:3" ht="12">
      <c r="A29"/>
      <c r="C29"/>
    </row>
    <row r="30" spans="1:3" ht="12">
      <c r="A30"/>
      <c r="C30"/>
    </row>
    <row r="31" spans="1:3" ht="12">
      <c r="A31"/>
      <c r="C31"/>
    </row>
    <row r="32" spans="1:3" ht="12">
      <c r="A32"/>
      <c r="C32"/>
    </row>
    <row r="33" spans="1:3" ht="12">
      <c r="A33"/>
      <c r="C33"/>
    </row>
    <row r="34" spans="1:3" ht="12">
      <c r="A34"/>
      <c r="C34"/>
    </row>
    <row r="35" spans="1:3" ht="12">
      <c r="A35"/>
      <c r="C35"/>
    </row>
    <row r="36" spans="1:3" ht="12">
      <c r="A36"/>
      <c r="C36"/>
    </row>
    <row r="37" ht="12">
      <c r="A37"/>
    </row>
    <row r="38" ht="12">
      <c r="A38"/>
    </row>
    <row r="39" spans="1:3" ht="12">
      <c r="A39"/>
      <c r="C39"/>
    </row>
    <row r="40" spans="1:3" ht="12">
      <c r="A40"/>
      <c r="C40"/>
    </row>
    <row r="41" spans="1:3" ht="12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8515625" defaultRowHeight="12.75"/>
  <cols>
    <col min="1" max="1" width="25.7109375" style="6" customWidth="1"/>
    <col min="2" max="2" width="0.9921875" style="6" customWidth="1"/>
    <col min="3" max="3" width="27.7109375" style="6" customWidth="1"/>
    <col min="4" max="16384" width="7.8515625" style="6" customWidth="1"/>
  </cols>
  <sheetData>
    <row r="1" spans="1:3" ht="12">
      <c r="A1"/>
      <c r="C1"/>
    </row>
    <row r="2" ht="12.75" thickBot="1">
      <c r="A2"/>
    </row>
    <row r="3" spans="1:3" ht="12.75" thickBot="1">
      <c r="A3"/>
      <c r="C3"/>
    </row>
    <row r="4" spans="1:3" ht="12">
      <c r="A4"/>
      <c r="C4"/>
    </row>
    <row r="5" ht="12">
      <c r="C5"/>
    </row>
    <row r="6" ht="12.75" thickBot="1">
      <c r="C6"/>
    </row>
    <row r="7" spans="1:3" ht="12">
      <c r="A7"/>
      <c r="C7"/>
    </row>
    <row r="8" spans="1:3" ht="12">
      <c r="A8"/>
      <c r="C8"/>
    </row>
    <row r="9" spans="1:3" ht="12">
      <c r="A9"/>
      <c r="C9"/>
    </row>
    <row r="10" spans="1:3" ht="12">
      <c r="A10"/>
      <c r="C10"/>
    </row>
    <row r="11" spans="1:3" ht="12.75" thickBot="1">
      <c r="A11"/>
      <c r="C11"/>
    </row>
    <row r="12" ht="12">
      <c r="C12"/>
    </row>
    <row r="13" ht="12.75" thickBot="1">
      <c r="C13"/>
    </row>
    <row r="14" spans="1:3" ht="12.75" thickBot="1">
      <c r="A14"/>
      <c r="C14"/>
    </row>
    <row r="15" ht="12">
      <c r="A15"/>
    </row>
    <row r="16" ht="12.75" thickBot="1">
      <c r="A16"/>
    </row>
    <row r="17" spans="1:3" ht="12.75" thickBot="1">
      <c r="A17"/>
      <c r="C17"/>
    </row>
    <row r="18" ht="12">
      <c r="C18"/>
    </row>
    <row r="19" ht="12">
      <c r="C19"/>
    </row>
    <row r="20" spans="1:3" ht="12">
      <c r="A20"/>
      <c r="C20"/>
    </row>
    <row r="21" spans="1:3" ht="12">
      <c r="A21"/>
      <c r="C21"/>
    </row>
    <row r="22" spans="1:3" ht="12">
      <c r="A22"/>
      <c r="C22"/>
    </row>
    <row r="23" spans="1:3" ht="12">
      <c r="A23"/>
      <c r="C23"/>
    </row>
    <row r="24" ht="12">
      <c r="A24"/>
    </row>
    <row r="25" ht="12">
      <c r="A25"/>
    </row>
    <row r="26" spans="1:3" ht="12.75" thickBot="1">
      <c r="A26"/>
      <c r="C26"/>
    </row>
    <row r="27" spans="1:3" ht="12">
      <c r="A27"/>
      <c r="C27"/>
    </row>
    <row r="28" spans="1:3" ht="12">
      <c r="A28"/>
      <c r="C28"/>
    </row>
    <row r="29" spans="1:3" ht="12">
      <c r="A29"/>
      <c r="C29"/>
    </row>
    <row r="30" spans="1:3" ht="12">
      <c r="A30"/>
      <c r="C30"/>
    </row>
    <row r="31" spans="1:3" ht="12">
      <c r="A31"/>
      <c r="C31"/>
    </row>
    <row r="32" spans="1:3" ht="12">
      <c r="A32"/>
      <c r="C32"/>
    </row>
    <row r="33" spans="1:3" ht="12">
      <c r="A33"/>
      <c r="C33"/>
    </row>
    <row r="34" spans="1:3" ht="12">
      <c r="A34"/>
      <c r="C34"/>
    </row>
    <row r="35" spans="1:3" ht="12">
      <c r="A35"/>
      <c r="C35"/>
    </row>
    <row r="36" spans="1:3" ht="12">
      <c r="A36"/>
      <c r="C36"/>
    </row>
    <row r="37" ht="12">
      <c r="A37"/>
    </row>
    <row r="38" ht="12">
      <c r="A38"/>
    </row>
    <row r="39" spans="1:3" ht="12">
      <c r="A39"/>
      <c r="C39"/>
    </row>
    <row r="40" spans="1:3" ht="12">
      <c r="A40"/>
      <c r="C40"/>
    </row>
    <row r="41" spans="1:3" ht="12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8515625" defaultRowHeight="12.75"/>
  <cols>
    <col min="1" max="1" width="25.7109375" style="6" customWidth="1"/>
    <col min="2" max="2" width="0.9921875" style="6" customWidth="1"/>
    <col min="3" max="3" width="27.7109375" style="6" customWidth="1"/>
    <col min="4" max="16384" width="7.8515625" style="6" customWidth="1"/>
  </cols>
  <sheetData>
    <row r="1" spans="1:3" ht="12">
      <c r="A1"/>
      <c r="C1"/>
    </row>
    <row r="2" ht="12.75" thickBot="1">
      <c r="A2"/>
    </row>
    <row r="3" spans="1:3" ht="12.75" thickBot="1">
      <c r="A3"/>
      <c r="C3"/>
    </row>
    <row r="4" spans="1:3" ht="12">
      <c r="A4"/>
      <c r="C4"/>
    </row>
    <row r="5" ht="12">
      <c r="C5"/>
    </row>
    <row r="6" ht="12.75" thickBot="1">
      <c r="C6"/>
    </row>
    <row r="7" spans="1:3" ht="12">
      <c r="A7"/>
      <c r="C7"/>
    </row>
    <row r="8" spans="1:3" ht="12">
      <c r="A8"/>
      <c r="C8"/>
    </row>
    <row r="9" spans="1:3" ht="12">
      <c r="A9"/>
      <c r="C9"/>
    </row>
    <row r="10" spans="1:3" ht="12">
      <c r="A10"/>
      <c r="C10"/>
    </row>
    <row r="11" spans="1:3" ht="12.75" thickBot="1">
      <c r="A11"/>
      <c r="C11"/>
    </row>
    <row r="12" ht="12">
      <c r="C12"/>
    </row>
    <row r="13" ht="12.75" thickBot="1">
      <c r="C13"/>
    </row>
    <row r="14" spans="1:3" ht="12.75" thickBot="1">
      <c r="A14"/>
      <c r="C14"/>
    </row>
    <row r="15" ht="12">
      <c r="A15"/>
    </row>
    <row r="16" ht="12.75" thickBot="1">
      <c r="A16"/>
    </row>
    <row r="17" spans="1:3" ht="12.75" thickBot="1">
      <c r="A17"/>
      <c r="C17"/>
    </row>
    <row r="18" ht="12">
      <c r="C18"/>
    </row>
    <row r="19" ht="12">
      <c r="C19"/>
    </row>
    <row r="20" spans="1:3" ht="12">
      <c r="A20"/>
      <c r="C20"/>
    </row>
    <row r="21" spans="1:3" ht="12">
      <c r="A21"/>
      <c r="C21"/>
    </row>
    <row r="22" spans="1:3" ht="12">
      <c r="A22"/>
      <c r="C22"/>
    </row>
    <row r="23" spans="1:3" ht="12">
      <c r="A23"/>
      <c r="C23"/>
    </row>
    <row r="24" ht="12">
      <c r="A24"/>
    </row>
    <row r="25" ht="12">
      <c r="A25"/>
    </row>
    <row r="26" spans="1:3" ht="12.75" thickBot="1">
      <c r="A26"/>
      <c r="C26"/>
    </row>
    <row r="27" spans="1:3" ht="12">
      <c r="A27"/>
      <c r="C27"/>
    </row>
    <row r="28" spans="1:3" ht="12">
      <c r="A28"/>
      <c r="C28"/>
    </row>
    <row r="29" spans="1:3" ht="12">
      <c r="A29"/>
      <c r="C29"/>
    </row>
    <row r="30" spans="1:3" ht="12">
      <c r="A30"/>
      <c r="C30"/>
    </row>
    <row r="31" spans="1:3" ht="12">
      <c r="A31"/>
      <c r="C31"/>
    </row>
    <row r="32" spans="1:3" ht="12">
      <c r="A32"/>
      <c r="C32"/>
    </row>
    <row r="33" spans="1:3" ht="12">
      <c r="A33"/>
      <c r="C33"/>
    </row>
    <row r="34" spans="1:3" ht="12">
      <c r="A34"/>
      <c r="C34"/>
    </row>
    <row r="35" spans="1:3" ht="12">
      <c r="A35"/>
      <c r="C35"/>
    </row>
    <row r="36" spans="1:3" ht="12">
      <c r="A36"/>
      <c r="C36"/>
    </row>
    <row r="37" ht="12">
      <c r="A37"/>
    </row>
    <row r="38" ht="12">
      <c r="A38"/>
    </row>
    <row r="39" spans="1:3" ht="12">
      <c r="A39"/>
      <c r="C39"/>
    </row>
    <row r="40" spans="1:3" ht="12">
      <c r="A40"/>
      <c r="C40"/>
    </row>
    <row r="41" spans="1:3" ht="12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8515625" defaultRowHeight="12.75"/>
  <cols>
    <col min="1" max="1" width="25.7109375" style="6" customWidth="1"/>
    <col min="2" max="2" width="0.9921875" style="6" customWidth="1"/>
    <col min="3" max="3" width="27.7109375" style="6" customWidth="1"/>
    <col min="4" max="16384" width="7.8515625" style="6" customWidth="1"/>
  </cols>
  <sheetData>
    <row r="1" spans="1:3" ht="12">
      <c r="A1"/>
      <c r="C1"/>
    </row>
    <row r="2" ht="12.75" thickBot="1">
      <c r="A2"/>
    </row>
    <row r="3" spans="1:3" ht="12.75" thickBot="1">
      <c r="A3"/>
      <c r="C3"/>
    </row>
    <row r="4" spans="1:3" ht="12">
      <c r="A4"/>
      <c r="C4"/>
    </row>
    <row r="5" ht="12">
      <c r="C5"/>
    </row>
    <row r="6" ht="12.75" thickBot="1">
      <c r="C6"/>
    </row>
    <row r="7" spans="1:3" ht="12">
      <c r="A7"/>
      <c r="C7"/>
    </row>
    <row r="8" spans="1:3" ht="12">
      <c r="A8"/>
      <c r="C8"/>
    </row>
    <row r="9" spans="1:3" ht="12">
      <c r="A9"/>
      <c r="C9"/>
    </row>
    <row r="10" spans="1:3" ht="12">
      <c r="A10"/>
      <c r="C10"/>
    </row>
    <row r="11" spans="1:3" ht="12.75" thickBot="1">
      <c r="A11"/>
      <c r="C11"/>
    </row>
    <row r="12" ht="12">
      <c r="C12"/>
    </row>
    <row r="13" ht="12.75" thickBot="1">
      <c r="C13"/>
    </row>
    <row r="14" spans="1:3" ht="12.75" thickBot="1">
      <c r="A14"/>
      <c r="C14"/>
    </row>
    <row r="15" ht="12">
      <c r="A15"/>
    </row>
    <row r="16" ht="12.75" thickBot="1">
      <c r="A16"/>
    </row>
    <row r="17" spans="1:3" ht="12.75" thickBot="1">
      <c r="A17"/>
      <c r="C17"/>
    </row>
    <row r="18" ht="12">
      <c r="C18"/>
    </row>
    <row r="19" ht="12">
      <c r="C19"/>
    </row>
    <row r="20" spans="1:3" ht="12">
      <c r="A20"/>
      <c r="C20"/>
    </row>
    <row r="21" spans="1:3" ht="12">
      <c r="A21"/>
      <c r="C21"/>
    </row>
    <row r="22" spans="1:3" ht="12">
      <c r="A22"/>
      <c r="C22"/>
    </row>
    <row r="23" spans="1:3" ht="12">
      <c r="A23"/>
      <c r="C23"/>
    </row>
    <row r="24" ht="12">
      <c r="A24"/>
    </row>
    <row r="25" ht="12">
      <c r="A25"/>
    </row>
    <row r="26" spans="1:3" ht="12.75" thickBot="1">
      <c r="A26"/>
      <c r="C26"/>
    </row>
    <row r="27" spans="1:3" ht="12">
      <c r="A27"/>
      <c r="C27"/>
    </row>
    <row r="28" spans="1:3" ht="12">
      <c r="A28"/>
      <c r="C28"/>
    </row>
    <row r="29" spans="1:3" ht="12">
      <c r="A29"/>
      <c r="C29"/>
    </row>
    <row r="30" spans="1:3" ht="12">
      <c r="A30"/>
      <c r="C30"/>
    </row>
    <row r="31" spans="1:3" ht="12">
      <c r="A31"/>
      <c r="C31"/>
    </row>
    <row r="32" spans="1:3" ht="12">
      <c r="A32"/>
      <c r="C32"/>
    </row>
    <row r="33" spans="1:3" ht="12">
      <c r="A33"/>
      <c r="C33"/>
    </row>
    <row r="34" spans="1:3" ht="12">
      <c r="A34"/>
      <c r="C34"/>
    </row>
    <row r="35" spans="1:3" ht="12">
      <c r="A35"/>
      <c r="C35"/>
    </row>
    <row r="36" spans="1:3" ht="12">
      <c r="A36"/>
      <c r="C36"/>
    </row>
    <row r="37" ht="12">
      <c r="A37"/>
    </row>
    <row r="38" ht="12">
      <c r="A38"/>
    </row>
    <row r="39" spans="1:3" ht="12">
      <c r="A39"/>
      <c r="C39"/>
    </row>
    <row r="40" spans="1:3" ht="12">
      <c r="A40"/>
      <c r="C40"/>
    </row>
    <row r="41" spans="1:3" ht="12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5400</cp:lastModifiedBy>
  <cp:lastPrinted>2010-11-12T08:47:48Z</cp:lastPrinted>
  <dcterms:created xsi:type="dcterms:W3CDTF">2010-01-23T09:25:13Z</dcterms:created>
  <dcterms:modified xsi:type="dcterms:W3CDTF">2023-04-14T06:29:53Z</dcterms:modified>
  <cp:category/>
  <cp:version/>
  <cp:contentType/>
  <cp:contentStatus/>
</cp:coreProperties>
</file>